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102025\Bsecs6\"/>
    </mc:Choice>
  </mc:AlternateContent>
  <xr:revisionPtr revIDLastSave="0" documentId="13_ncr:1_{93E10A96-3B04-4F4F-A33F-228834149A38}" xr6:coauthVersionLast="47" xr6:coauthVersionMax="47" xr10:uidLastSave="{00000000-0000-0000-0000-000000000000}"/>
  <bookViews>
    <workbookView xWindow="-110" yWindow="-110" windowWidth="19420" windowHeight="10300" xr2:uid="{4EE0AB8F-6550-4FB5-96CA-16ECDF3447A8}"/>
  </bookViews>
  <sheets>
    <sheet name="BSECS-6AA1" sheetId="1" r:id="rId1"/>
    <sheet name="BSECS-6B1" sheetId="2" r:id="rId2"/>
    <sheet name="BSECS-6C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E18" i="1" s="1"/>
  <c r="F18" i="1" s="1"/>
  <c r="I18" i="1" l="1"/>
  <c r="E19" i="1" l="1"/>
  <c r="F19" i="1" s="1"/>
  <c r="I19" i="1" s="1"/>
  <c r="E20" i="1" s="1"/>
  <c r="F20" i="1" s="1"/>
  <c r="I20" i="1" s="1"/>
  <c r="E21" i="1" l="1"/>
  <c r="F21" i="1" s="1"/>
  <c r="I21" i="1" s="1"/>
  <c r="E22" i="1" l="1"/>
  <c r="F22" i="1" s="1"/>
  <c r="I22" i="1" s="1"/>
  <c r="E23" i="1" l="1"/>
  <c r="F23" i="1" s="1"/>
  <c r="I23" i="1" s="1"/>
  <c r="E24" i="1" l="1"/>
  <c r="F24" i="1" s="1"/>
  <c r="I24" i="1" s="1"/>
  <c r="E25" i="1" l="1"/>
  <c r="F25" i="1" s="1"/>
  <c r="I25" i="1" s="1"/>
  <c r="E26" i="1" l="1"/>
  <c r="F26" i="1" s="1"/>
  <c r="I26" i="1" s="1"/>
  <c r="E27" i="1" l="1"/>
  <c r="F27" i="1" s="1"/>
  <c r="I27" i="1" s="1"/>
  <c r="E28" i="1" l="1"/>
  <c r="F28" i="1" s="1"/>
  <c r="I28" i="1" s="1"/>
  <c r="E29" i="1" l="1"/>
  <c r="F29" i="1" s="1"/>
  <c r="I29" i="1" s="1"/>
  <c r="E30" i="1" l="1"/>
  <c r="F30" i="1" s="1"/>
  <c r="I30" i="1" s="1"/>
  <c r="E31" i="1" l="1"/>
  <c r="F31" i="1" s="1"/>
  <c r="I31" i="1" s="1"/>
  <c r="E32" i="1" l="1"/>
  <c r="F32" i="1" s="1"/>
  <c r="I32" i="1" s="1"/>
  <c r="E33" i="1" l="1"/>
  <c r="F33" i="1" s="1"/>
  <c r="I33" i="1" s="1"/>
  <c r="E34" i="1" l="1"/>
  <c r="F34" i="1" s="1"/>
  <c r="I34" i="1" s="1"/>
  <c r="E35" i="1" l="1"/>
  <c r="F35" i="1" s="1"/>
  <c r="I35" i="1" s="1"/>
  <c r="E36" i="1" l="1"/>
  <c r="F36" i="1" s="1"/>
  <c r="I36" i="1" s="1"/>
  <c r="E37" i="1" l="1"/>
  <c r="F37" i="1" s="1"/>
  <c r="I37" i="1" s="1"/>
  <c r="F38" i="1" s="1"/>
  <c r="E38" i="1" l="1"/>
  <c r="I38" i="1" s="1"/>
</calcChain>
</file>

<file path=xl/sharedStrings.xml><?xml version="1.0" encoding="utf-8"?>
<sst xmlns="http://schemas.openxmlformats.org/spreadsheetml/2006/main" count="59" uniqueCount="32">
  <si>
    <t>TABLA DE DESARROLLO SERIE BSECS-6AA1 PREFERENTE</t>
  </si>
  <si>
    <t>CARACTERISTICAS DE UN BONO DE UF 464,0411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</si>
  <si>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</si>
  <si>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</si>
  <si>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</si>
  <si>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</si>
  <si>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</si>
  <si>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</si>
  <si>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</si>
  <si>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</si>
  <si>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</si>
  <si>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</si>
  <si>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</si>
  <si>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</si>
  <si>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</si>
  <si>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</si>
  <si>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</si>
  <si>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</si>
  <si>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Monto Residual (UF)</t>
  </si>
  <si>
    <t>N° Cupones Residuales</t>
  </si>
  <si>
    <t>TABLA DE DESARROLLO SERIE B1 SUBORDINADA</t>
  </si>
  <si>
    <t>CARACTERÍSTICAS DE UN BONO DE UF 678,7272</t>
  </si>
  <si>
    <t>Monto Residual(UF)</t>
  </si>
  <si>
    <t>Interés (anual)</t>
  </si>
  <si>
    <t>Periodo gracia (trimestres)</t>
  </si>
  <si>
    <t>Saldo Insoluto Inicial</t>
  </si>
  <si>
    <t>Monto interés</t>
  </si>
  <si>
    <t>Total Cupón</t>
  </si>
  <si>
    <t>Capitalización de Interreses</t>
  </si>
  <si>
    <t>Fecha pago cupón</t>
  </si>
  <si>
    <t>TABLA DE DESARROLLO SERIE C1 SUBORDINADA</t>
  </si>
  <si>
    <t xml:space="preserve">Monto  Residual (UF)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</si>
</sst>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000"/>
    <numFmt numFmtId="165" formatCode="0.0%"/>
    <numFmt numFmtId="166" formatCode="0.0000%"/>
    <numFmt numFmtId="168" formatCode="0.000000%"/>
    <numFmt numFmtId="169" formatCode="_-* #,##0.0000_-;\-* #,##0.0000_-;_-* &quot;-&quot;????_-;_-@_-"/>
    <numFmt numFmtId="170" formatCode="#,##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164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5" fontId="3" fillId="2" borderId="5" xfId="0" applyNumberFormat="1" applyFont="1" applyFill="1" applyBorder="1"/>
    <xf numFmtId="165" fontId="3" fillId="2" borderId="0" xfId="0" applyNumberFormat="1" applyFont="1" applyFill="1"/>
    <xf numFmtId="166" fontId="3" fillId="2" borderId="5" xfId="0" applyNumberFormat="1" applyFont="1" applyFill="1" applyBorder="1"/>
    <xf numFmtId="166" fontId="3" fillId="2" borderId="0" xfId="0" applyNumberFormat="1" applyFont="1" applyFill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1" xfId="0" applyFont="1" applyBorder="1"/>
    <xf numFmtId="0" fontId="3" fillId="0" borderId="4" xfId="0" applyFont="1" applyBorder="1"/>
    <xf numFmtId="0" fontId="4" fillId="0" borderId="0" xfId="0" applyFont="1"/>
    <xf numFmtId="0" fontId="4" fillId="0" borderId="2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170" fontId="5" fillId="3" borderId="10" xfId="2" applyNumberFormat="1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9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9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9" fontId="4" fillId="0" borderId="7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5" fontId="4" fillId="0" borderId="3" xfId="0" applyNumberFormat="1" applyFont="1" applyBorder="1" applyAlignment="1">
      <alignment horizontal="center"/>
    </xf>
    <xf numFmtId="15" fontId="4" fillId="0" borderId="5" xfId="0" applyNumberFormat="1" applyFont="1" applyBorder="1" applyAlignment="1">
      <alignment horizontal="center"/>
    </xf>
    <xf numFmtId="15" fontId="4" fillId="0" borderId="8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68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0" xfId="0" applyNumberFormat="1" applyFont="1" applyBorder="1"/>
    <xf numFmtId="169" fontId="4" fillId="0" borderId="0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9" fontId="4" fillId="0" borderId="2" xfId="0" applyNumberFormat="1" applyFont="1" applyBorder="1"/>
    <xf numFmtId="15" fontId="4" fillId="0" borderId="3" xfId="0" applyNumberFormat="1" applyFont="1" applyBorder="1"/>
    <xf numFmtId="15" fontId="4" fillId="0" borderId="5" xfId="0" applyNumberFormat="1" applyFont="1" applyBorder="1"/>
    <xf numFmtId="164" fontId="4" fillId="0" borderId="7" xfId="0" applyNumberFormat="1" applyFont="1" applyBorder="1"/>
    <xf numFmtId="169" fontId="4" fillId="0" borderId="7" xfId="0" applyNumberFormat="1" applyFont="1" applyBorder="1"/>
    <xf numFmtId="15" fontId="4" fillId="0" borderId="8" xfId="0" applyNumberFormat="1" applyFont="1" applyBorder="1"/>
  </cellXfs>
  <cellStyles count="3">
    <cellStyle name="Millares" xfId="1" builtinId="3"/>
    <cellStyle name="Normal" xfId="0" builtinId="0"/>
    <cellStyle name="Normal 2" xfId="2" xr:uid="{75D3466E-19D8-416D-9D38-C689472D0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0</xdr:row>
      <xdr:rowOff>69850</xdr:rowOff>
    </xdr:from>
    <xdr:to>
      <xdr:col>10</xdr:col>
      <xdr:colOff>221192</xdr:colOff>
      <xdr:row>3</xdr:row>
      <xdr:rowOff>118944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C06D33-B9A2-451F-A314-93216ACC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698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444504</xdr:colOff>
      <xdr:row>0</xdr:row>
      <xdr:rowOff>49387</xdr:rowOff>
    </xdr:from>
    <xdr:to>
      <xdr:col>11</xdr:col>
      <xdr:colOff>221196</xdr:colOff>
      <xdr:row>3</xdr:row>
      <xdr:rowOff>161981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315B91-8EF0-4CF0-9F02-DEC98360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7448" y="49387"/>
          <a:ext cx="2168526" cy="599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444500</xdr:colOff>
      <xdr:row>0</xdr:row>
      <xdr:rowOff>57150</xdr:rowOff>
    </xdr:from>
    <xdr:to>
      <xdr:col>11</xdr:col>
      <xdr:colOff>212726</xdr:colOff>
      <xdr:row>3</xdr:row>
      <xdr:rowOff>161277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2ACE51-266A-4C7B-B2BE-29029C86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57150"/>
          <a:ext cx="2168526" cy="599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3AF1-FE6C-41C3-B3BF-1044470ECB72}">
  <dimension ref="B5:XFD38"/>
  <sheetViews>
    <sheetView showGridLines="0" tabSelected="1" zoomScale="90" zoomScaleNormal="90" workbookViewId="0"/>
  </sheetViews>
  <sheetFormatPr baseColWidth="10" defaultColWidth="0" defaultRowHeight="14.5" outlineLevelCol="1" x14ac:dyDescent="0.35"/>
  <cols>
    <col min="1" max="10" width="11.453125" customWidth="1"/>
    <col min="11" max="11" width="10.90625" customWidth="1"/>
    <col min="12" max="16384" width="0" hidden="1" outlineLevel="1"/>
  </cols>
  <sheetData>
    <row r="5" spans="2:11" x14ac:dyDescent="0.35">
      <c r="B5" s="28" t="s">
        <v>0</v>
      </c>
      <c r="C5" s="28"/>
      <c r="D5" s="28"/>
      <c r="E5" s="28"/>
      <c r="F5" s="28"/>
      <c r="G5" s="28"/>
      <c r="H5" s="28"/>
      <c r="I5" s="28"/>
      <c r="J5" s="28"/>
    </row>
    <row r="6" spans="2:11" x14ac:dyDescent="0.35">
      <c r="B6" s="28" t="s">
        <v>1</v>
      </c>
      <c r="C6" s="28"/>
      <c r="D6" s="28"/>
      <c r="E6" s="28"/>
      <c r="F6" s="28"/>
      <c r="G6" s="28"/>
      <c r="H6" s="28"/>
      <c r="I6" s="28"/>
      <c r="J6" s="28"/>
    </row>
    <row r="7" spans="2:11" x14ac:dyDescent="0.35">
      <c r="B7" s="1"/>
      <c r="C7" s="1"/>
      <c r="D7" s="1"/>
      <c r="E7" s="1"/>
      <c r="F7" s="1"/>
      <c r="G7" s="1"/>
      <c r="H7" s="1"/>
      <c r="I7" s="2"/>
      <c r="J7" s="2"/>
    </row>
    <row r="8" spans="2:11" x14ac:dyDescent="0.35">
      <c r="B8" s="2"/>
      <c r="C8" s="2"/>
      <c r="D8" s="3" t="s">
        <v>18</v>
      </c>
      <c r="E8" s="4"/>
      <c r="F8" s="4"/>
      <c r="G8" s="4"/>
      <c r="H8" s="5">
        <v>464.04109999999997</v>
      </c>
      <c r="I8" s="6"/>
      <c r="J8" s="2"/>
      <c r="K8" s="2"/>
    </row>
    <row r="9" spans="2:11" x14ac:dyDescent="0.35">
      <c r="B9" s="2"/>
      <c r="C9" s="2"/>
      <c r="D9" s="7" t="s">
        <v>2</v>
      </c>
      <c r="E9" s="2"/>
      <c r="F9" s="2"/>
      <c r="G9" s="2"/>
      <c r="H9" s="8">
        <v>5.8999999999999997E-2</v>
      </c>
      <c r="I9" s="9"/>
      <c r="J9" s="2"/>
      <c r="K9" s="2"/>
    </row>
    <row r="10" spans="2:11" x14ac:dyDescent="0.35">
      <c r="B10" s="2"/>
      <c r="C10" s="2"/>
      <c r="D10" s="7" t="s">
        <v>3</v>
      </c>
      <c r="E10" s="2"/>
      <c r="F10" s="2"/>
      <c r="G10" s="2"/>
      <c r="H10" s="10">
        <v>1.4434000000000001E-2</v>
      </c>
      <c r="I10" s="11"/>
      <c r="J10" s="2"/>
      <c r="K10" s="2"/>
    </row>
    <row r="11" spans="2:11" x14ac:dyDescent="0.35">
      <c r="B11" s="2"/>
      <c r="C11" s="2"/>
      <c r="D11" s="7" t="s">
        <v>4</v>
      </c>
      <c r="E11" s="2"/>
      <c r="F11" s="2"/>
      <c r="G11" s="2"/>
      <c r="H11" s="12">
        <v>102</v>
      </c>
      <c r="I11" s="2"/>
      <c r="J11" s="2"/>
      <c r="K11" s="2"/>
    </row>
    <row r="12" spans="2:11" x14ac:dyDescent="0.35">
      <c r="B12" s="2"/>
      <c r="C12" s="2"/>
      <c r="D12" s="7" t="s">
        <v>5</v>
      </c>
      <c r="E12" s="2"/>
      <c r="F12" s="2"/>
      <c r="G12" s="2"/>
      <c r="H12" s="12">
        <v>0</v>
      </c>
      <c r="I12" s="2"/>
      <c r="J12" s="2"/>
      <c r="K12" s="2"/>
    </row>
    <row r="13" spans="2:11" x14ac:dyDescent="0.35">
      <c r="B13" s="2"/>
      <c r="C13" s="2"/>
      <c r="D13" s="7" t="s">
        <v>6</v>
      </c>
      <c r="E13" s="2"/>
      <c r="F13" s="2"/>
      <c r="G13" s="2"/>
      <c r="H13" s="13" t="s">
        <v>7</v>
      </c>
      <c r="I13" s="14"/>
      <c r="J13" s="2"/>
      <c r="K13" s="2"/>
    </row>
    <row r="14" spans="2:11" x14ac:dyDescent="0.35">
      <c r="B14" s="2"/>
      <c r="C14" s="2"/>
      <c r="D14" s="15" t="s">
        <v>19</v>
      </c>
      <c r="E14" s="16"/>
      <c r="F14" s="16"/>
      <c r="G14" s="16"/>
      <c r="H14" s="17">
        <v>22</v>
      </c>
      <c r="I14" s="2"/>
      <c r="J14" s="2"/>
      <c r="K14" s="2"/>
    </row>
    <row r="15" spans="2:11" x14ac:dyDescent="0.35">
      <c r="B15" s="2"/>
      <c r="C15" s="2"/>
      <c r="D15" s="2"/>
      <c r="E15" s="2"/>
      <c r="F15" s="2"/>
      <c r="G15" s="2"/>
      <c r="H15" s="2"/>
      <c r="I15" s="2"/>
      <c r="J15" s="2"/>
    </row>
    <row r="16" spans="2:11" ht="39" x14ac:dyDescent="0.35">
      <c r="B16" s="30" t="s">
        <v>9</v>
      </c>
      <c r="C16" s="31" t="s">
        <v>10</v>
      </c>
      <c r="D16" s="31" t="s">
        <v>11</v>
      </c>
      <c r="E16" s="31" t="s">
        <v>12</v>
      </c>
      <c r="F16" s="31" t="s">
        <v>13</v>
      </c>
      <c r="G16" s="31" t="s">
        <v>14</v>
      </c>
      <c r="H16" s="31" t="s">
        <v>15</v>
      </c>
      <c r="I16" s="32" t="s">
        <v>16</v>
      </c>
      <c r="J16" s="33" t="s">
        <v>17</v>
      </c>
    </row>
    <row r="17" spans="2:13" s="20" customFormat="1" ht="13" x14ac:dyDescent="0.3">
      <c r="B17" s="37">
        <v>81</v>
      </c>
      <c r="C17" s="38">
        <v>81</v>
      </c>
      <c r="D17" s="38">
        <v>81</v>
      </c>
      <c r="E17" s="39">
        <v>6.6981999999999999</v>
      </c>
      <c r="F17" s="39">
        <v>1.3251999999999999</v>
      </c>
      <c r="G17" s="39">
        <v>8.0234000000000005</v>
      </c>
      <c r="H17" s="40"/>
      <c r="I17" s="39">
        <f>H8-F17</f>
        <v>462.71589999999998</v>
      </c>
      <c r="J17" s="41">
        <v>45474</v>
      </c>
      <c r="M17" s="27"/>
    </row>
    <row r="18" spans="2:13" s="20" customFormat="1" ht="13" x14ac:dyDescent="0.3">
      <c r="B18" s="42">
        <v>82</v>
      </c>
      <c r="C18" s="34">
        <v>82</v>
      </c>
      <c r="D18" s="34">
        <v>82</v>
      </c>
      <c r="E18" s="35">
        <f>TRUNC(I17*$H$10,4)</f>
        <v>6.6787999999999998</v>
      </c>
      <c r="F18" s="35">
        <f>G18-E18</f>
        <v>1.6671000000000005</v>
      </c>
      <c r="G18" s="35">
        <v>8.3459000000000003</v>
      </c>
      <c r="H18" s="36"/>
      <c r="I18" s="35">
        <f>I17-F18</f>
        <v>461.04879999999997</v>
      </c>
      <c r="J18" s="43">
        <v>45566</v>
      </c>
    </row>
    <row r="19" spans="2:13" s="20" customFormat="1" ht="13" x14ac:dyDescent="0.3">
      <c r="B19" s="42">
        <v>83</v>
      </c>
      <c r="C19" s="34">
        <v>83</v>
      </c>
      <c r="D19" s="34">
        <v>83</v>
      </c>
      <c r="E19" s="35">
        <f t="shared" ref="E19:E38" si="0">TRUNC(I18*$H$10,4)</f>
        <v>6.6547000000000001</v>
      </c>
      <c r="F19" s="35">
        <f t="shared" ref="F19:F37" si="1">G19-E19</f>
        <v>1.6913</v>
      </c>
      <c r="G19" s="35">
        <v>8.3460000000000001</v>
      </c>
      <c r="H19" s="36"/>
      <c r="I19" s="35">
        <f t="shared" ref="I19:I38" si="2">I18-F19</f>
        <v>459.35749999999996</v>
      </c>
      <c r="J19" s="43">
        <v>45658</v>
      </c>
    </row>
    <row r="20" spans="2:13" s="20" customFormat="1" ht="13" x14ac:dyDescent="0.3">
      <c r="B20" s="42">
        <v>84</v>
      </c>
      <c r="C20" s="34">
        <v>84</v>
      </c>
      <c r="D20" s="34">
        <v>84</v>
      </c>
      <c r="E20" s="35">
        <f t="shared" si="0"/>
        <v>6.6303000000000001</v>
      </c>
      <c r="F20" s="35">
        <f t="shared" si="1"/>
        <v>1.7157</v>
      </c>
      <c r="G20" s="35">
        <v>8.3460000000000001</v>
      </c>
      <c r="H20" s="36"/>
      <c r="I20" s="35">
        <f t="shared" si="2"/>
        <v>457.64179999999993</v>
      </c>
      <c r="J20" s="43">
        <v>45748</v>
      </c>
    </row>
    <row r="21" spans="2:13" s="20" customFormat="1" ht="13" x14ac:dyDescent="0.3">
      <c r="B21" s="42">
        <v>85</v>
      </c>
      <c r="C21" s="34">
        <v>85</v>
      </c>
      <c r="D21" s="34">
        <v>85</v>
      </c>
      <c r="E21" s="35">
        <f t="shared" si="0"/>
        <v>6.6055999999999999</v>
      </c>
      <c r="F21" s="35">
        <f t="shared" si="1"/>
        <v>1.7404000000000002</v>
      </c>
      <c r="G21" s="35">
        <v>8.3460000000000001</v>
      </c>
      <c r="H21" s="36"/>
      <c r="I21" s="35">
        <f t="shared" si="2"/>
        <v>455.90139999999991</v>
      </c>
      <c r="J21" s="43">
        <v>45839</v>
      </c>
    </row>
    <row r="22" spans="2:13" s="20" customFormat="1" ht="13" x14ac:dyDescent="0.3">
      <c r="B22" s="42">
        <v>86</v>
      </c>
      <c r="C22" s="34">
        <v>86</v>
      </c>
      <c r="D22" s="34">
        <v>86</v>
      </c>
      <c r="E22" s="35">
        <f t="shared" si="0"/>
        <v>6.5804</v>
      </c>
      <c r="F22" s="35">
        <f t="shared" si="1"/>
        <v>1.7656000000000001</v>
      </c>
      <c r="G22" s="35">
        <v>8.3460000000000001</v>
      </c>
      <c r="H22" s="36"/>
      <c r="I22" s="35">
        <f t="shared" si="2"/>
        <v>454.1357999999999</v>
      </c>
      <c r="J22" s="43">
        <v>45931</v>
      </c>
    </row>
    <row r="23" spans="2:13" s="20" customFormat="1" ht="13" x14ac:dyDescent="0.3">
      <c r="B23" s="42">
        <v>87</v>
      </c>
      <c r="C23" s="34">
        <v>87</v>
      </c>
      <c r="D23" s="34">
        <v>87</v>
      </c>
      <c r="E23" s="35">
        <f t="shared" si="0"/>
        <v>6.5548999999999999</v>
      </c>
      <c r="F23" s="35">
        <f t="shared" si="1"/>
        <v>1.7911000000000001</v>
      </c>
      <c r="G23" s="35">
        <v>8.3460000000000001</v>
      </c>
      <c r="H23" s="36"/>
      <c r="I23" s="35">
        <f t="shared" si="2"/>
        <v>452.34469999999988</v>
      </c>
      <c r="J23" s="43">
        <v>46023</v>
      </c>
    </row>
    <row r="24" spans="2:13" s="20" customFormat="1" ht="13" x14ac:dyDescent="0.3">
      <c r="B24" s="42">
        <v>88</v>
      </c>
      <c r="C24" s="34">
        <v>88</v>
      </c>
      <c r="D24" s="34">
        <v>88</v>
      </c>
      <c r="E24" s="35">
        <f t="shared" si="0"/>
        <v>6.5290999999999997</v>
      </c>
      <c r="F24" s="35">
        <f t="shared" si="1"/>
        <v>1.8168000000000006</v>
      </c>
      <c r="G24" s="35">
        <v>8.3459000000000003</v>
      </c>
      <c r="H24" s="36"/>
      <c r="I24" s="35">
        <f t="shared" si="2"/>
        <v>450.52789999999987</v>
      </c>
      <c r="J24" s="43">
        <v>46113</v>
      </c>
    </row>
    <row r="25" spans="2:13" s="20" customFormat="1" ht="13" x14ac:dyDescent="0.3">
      <c r="B25" s="42">
        <v>89</v>
      </c>
      <c r="C25" s="34">
        <v>89</v>
      </c>
      <c r="D25" s="34">
        <v>89</v>
      </c>
      <c r="E25" s="35">
        <f t="shared" si="0"/>
        <v>6.5029000000000003</v>
      </c>
      <c r="F25" s="35">
        <f t="shared" si="1"/>
        <v>1.843</v>
      </c>
      <c r="G25" s="35">
        <v>8.3459000000000003</v>
      </c>
      <c r="H25" s="36"/>
      <c r="I25" s="35">
        <f t="shared" si="2"/>
        <v>448.68489999999986</v>
      </c>
      <c r="J25" s="43">
        <v>46204</v>
      </c>
    </row>
    <row r="26" spans="2:13" s="20" customFormat="1" ht="13" x14ac:dyDescent="0.3">
      <c r="B26" s="42">
        <v>90</v>
      </c>
      <c r="C26" s="34">
        <v>90</v>
      </c>
      <c r="D26" s="34">
        <v>90</v>
      </c>
      <c r="E26" s="35">
        <f t="shared" si="0"/>
        <v>6.4763000000000002</v>
      </c>
      <c r="F26" s="35">
        <f t="shared" si="1"/>
        <v>1.8696999999999999</v>
      </c>
      <c r="G26" s="35">
        <v>8.3460000000000001</v>
      </c>
      <c r="H26" s="36"/>
      <c r="I26" s="35">
        <f t="shared" si="2"/>
        <v>446.81519999999983</v>
      </c>
      <c r="J26" s="43">
        <v>46296</v>
      </c>
    </row>
    <row r="27" spans="2:13" s="20" customFormat="1" ht="13" x14ac:dyDescent="0.3">
      <c r="B27" s="42">
        <v>91</v>
      </c>
      <c r="C27" s="34">
        <v>91</v>
      </c>
      <c r="D27" s="34">
        <v>91</v>
      </c>
      <c r="E27" s="35">
        <f t="shared" si="0"/>
        <v>6.4493</v>
      </c>
      <c r="F27" s="35">
        <f t="shared" si="1"/>
        <v>4.5606</v>
      </c>
      <c r="G27" s="35">
        <v>11.0099</v>
      </c>
      <c r="H27" s="36"/>
      <c r="I27" s="35">
        <f t="shared" si="2"/>
        <v>442.25459999999981</v>
      </c>
      <c r="J27" s="43">
        <v>46388</v>
      </c>
    </row>
    <row r="28" spans="2:13" s="20" customFormat="1" ht="13" x14ac:dyDescent="0.3">
      <c r="B28" s="42">
        <v>92</v>
      </c>
      <c r="C28" s="34">
        <v>92</v>
      </c>
      <c r="D28" s="34">
        <v>92</v>
      </c>
      <c r="E28" s="35">
        <f t="shared" si="0"/>
        <v>6.3834999999999997</v>
      </c>
      <c r="F28" s="35">
        <f t="shared" si="1"/>
        <v>1.9300000000000015</v>
      </c>
      <c r="G28" s="35">
        <v>8.3135000000000012</v>
      </c>
      <c r="H28" s="36"/>
      <c r="I28" s="35">
        <f t="shared" si="2"/>
        <v>440.3245999999998</v>
      </c>
      <c r="J28" s="43">
        <v>46478</v>
      </c>
    </row>
    <row r="29" spans="2:13" s="20" customFormat="1" ht="13" x14ac:dyDescent="0.3">
      <c r="B29" s="42">
        <v>93</v>
      </c>
      <c r="C29" s="34">
        <v>93</v>
      </c>
      <c r="D29" s="34">
        <v>93</v>
      </c>
      <c r="E29" s="35">
        <f t="shared" si="0"/>
        <v>6.3555999999999999</v>
      </c>
      <c r="F29" s="35">
        <f t="shared" si="1"/>
        <v>1.9578999999999995</v>
      </c>
      <c r="G29" s="35">
        <v>8.3134999999999994</v>
      </c>
      <c r="H29" s="36"/>
      <c r="I29" s="35">
        <f t="shared" si="2"/>
        <v>438.36669999999981</v>
      </c>
      <c r="J29" s="43">
        <v>46569</v>
      </c>
    </row>
    <row r="30" spans="2:13" s="20" customFormat="1" ht="13" x14ac:dyDescent="0.3">
      <c r="B30" s="42">
        <v>94</v>
      </c>
      <c r="C30" s="34">
        <v>94</v>
      </c>
      <c r="D30" s="34">
        <v>94</v>
      </c>
      <c r="E30" s="35">
        <f t="shared" si="0"/>
        <v>6.3273000000000001</v>
      </c>
      <c r="F30" s="35">
        <f t="shared" si="1"/>
        <v>3.9723999999999995</v>
      </c>
      <c r="G30" s="35">
        <v>10.2997</v>
      </c>
      <c r="H30" s="36"/>
      <c r="I30" s="35">
        <f t="shared" si="2"/>
        <v>434.39429999999982</v>
      </c>
      <c r="J30" s="43">
        <v>46661</v>
      </c>
    </row>
    <row r="31" spans="2:13" s="20" customFormat="1" ht="13" x14ac:dyDescent="0.3">
      <c r="B31" s="42">
        <v>95</v>
      </c>
      <c r="C31" s="34">
        <v>95</v>
      </c>
      <c r="D31" s="34">
        <v>95</v>
      </c>
      <c r="E31" s="35">
        <f t="shared" si="0"/>
        <v>6.27</v>
      </c>
      <c r="F31" s="35">
        <f t="shared" si="1"/>
        <v>15.1753</v>
      </c>
      <c r="G31" s="35">
        <v>21.4453</v>
      </c>
      <c r="H31" s="36"/>
      <c r="I31" s="35">
        <f t="shared" si="2"/>
        <v>419.21899999999982</v>
      </c>
      <c r="J31" s="43">
        <v>46753</v>
      </c>
    </row>
    <row r="32" spans="2:13" s="20" customFormat="1" ht="13" x14ac:dyDescent="0.3">
      <c r="B32" s="42">
        <v>96</v>
      </c>
      <c r="C32" s="34">
        <v>96</v>
      </c>
      <c r="D32" s="34">
        <v>96</v>
      </c>
      <c r="E32" s="35">
        <f t="shared" si="0"/>
        <v>6.0510000000000002</v>
      </c>
      <c r="F32" s="35">
        <f t="shared" si="1"/>
        <v>14.801599999999999</v>
      </c>
      <c r="G32" s="35">
        <v>20.852599999999999</v>
      </c>
      <c r="H32" s="36"/>
      <c r="I32" s="35">
        <f t="shared" si="2"/>
        <v>404.41739999999982</v>
      </c>
      <c r="J32" s="43">
        <v>46844</v>
      </c>
    </row>
    <row r="33" spans="2:10" s="20" customFormat="1" ht="13" x14ac:dyDescent="0.3">
      <c r="B33" s="42">
        <v>97</v>
      </c>
      <c r="C33" s="34">
        <v>97</v>
      </c>
      <c r="D33" s="34">
        <v>97</v>
      </c>
      <c r="E33" s="35">
        <f t="shared" si="0"/>
        <v>5.8372999999999999</v>
      </c>
      <c r="F33" s="35">
        <f t="shared" si="1"/>
        <v>35.136600000000001</v>
      </c>
      <c r="G33" s="35">
        <v>40.9739</v>
      </c>
      <c r="H33" s="36"/>
      <c r="I33" s="35">
        <f t="shared" si="2"/>
        <v>369.28079999999983</v>
      </c>
      <c r="J33" s="43">
        <v>46935</v>
      </c>
    </row>
    <row r="34" spans="2:10" s="20" customFormat="1" ht="13" x14ac:dyDescent="0.3">
      <c r="B34" s="42">
        <v>98</v>
      </c>
      <c r="C34" s="34">
        <v>98</v>
      </c>
      <c r="D34" s="34">
        <v>98</v>
      </c>
      <c r="E34" s="35">
        <f t="shared" si="0"/>
        <v>5.3300999999999998</v>
      </c>
      <c r="F34" s="35">
        <f t="shared" si="1"/>
        <v>39.455599999999997</v>
      </c>
      <c r="G34" s="35">
        <v>44.785699999999999</v>
      </c>
      <c r="H34" s="36"/>
      <c r="I34" s="35">
        <f t="shared" si="2"/>
        <v>329.82519999999982</v>
      </c>
      <c r="J34" s="43">
        <v>47027</v>
      </c>
    </row>
    <row r="35" spans="2:10" s="20" customFormat="1" ht="13" x14ac:dyDescent="0.3">
      <c r="B35" s="42">
        <v>99</v>
      </c>
      <c r="C35" s="34">
        <v>99</v>
      </c>
      <c r="D35" s="34">
        <v>99</v>
      </c>
      <c r="E35" s="35">
        <f t="shared" si="0"/>
        <v>4.7606000000000002</v>
      </c>
      <c r="F35" s="35">
        <f t="shared" si="1"/>
        <v>58.427300000000002</v>
      </c>
      <c r="G35" s="35">
        <v>63.187899999999999</v>
      </c>
      <c r="H35" s="36"/>
      <c r="I35" s="35">
        <f t="shared" si="2"/>
        <v>271.39789999999982</v>
      </c>
      <c r="J35" s="43">
        <v>47119</v>
      </c>
    </row>
    <row r="36" spans="2:10" s="20" customFormat="1" ht="13" x14ac:dyDescent="0.3">
      <c r="B36" s="42">
        <v>100</v>
      </c>
      <c r="C36" s="34">
        <v>100</v>
      </c>
      <c r="D36" s="34">
        <v>100</v>
      </c>
      <c r="E36" s="35">
        <f t="shared" si="0"/>
        <v>3.9173</v>
      </c>
      <c r="F36" s="35">
        <f t="shared" si="1"/>
        <v>82.014499999999998</v>
      </c>
      <c r="G36" s="35">
        <v>85.931799999999996</v>
      </c>
      <c r="H36" s="36"/>
      <c r="I36" s="35">
        <f t="shared" si="2"/>
        <v>189.38339999999982</v>
      </c>
      <c r="J36" s="43">
        <v>47209</v>
      </c>
    </row>
    <row r="37" spans="2:10" s="20" customFormat="1" ht="13" x14ac:dyDescent="0.3">
      <c r="B37" s="42">
        <v>101</v>
      </c>
      <c r="C37" s="34">
        <v>101</v>
      </c>
      <c r="D37" s="34">
        <v>101</v>
      </c>
      <c r="E37" s="35">
        <f t="shared" si="0"/>
        <v>2.7334999999999998</v>
      </c>
      <c r="F37" s="35">
        <f t="shared" si="1"/>
        <v>105.0214</v>
      </c>
      <c r="G37" s="35">
        <v>107.75490000000001</v>
      </c>
      <c r="H37" s="36"/>
      <c r="I37" s="35">
        <f t="shared" si="2"/>
        <v>84.361999999999824</v>
      </c>
      <c r="J37" s="43">
        <v>47300</v>
      </c>
    </row>
    <row r="38" spans="2:10" s="20" customFormat="1" ht="13" x14ac:dyDescent="0.3">
      <c r="B38" s="44">
        <v>102</v>
      </c>
      <c r="C38" s="45">
        <v>102</v>
      </c>
      <c r="D38" s="45">
        <v>102</v>
      </c>
      <c r="E38" s="46">
        <f t="shared" si="0"/>
        <v>1.2176</v>
      </c>
      <c r="F38" s="46">
        <f>I37</f>
        <v>84.361999999999824</v>
      </c>
      <c r="G38" s="46">
        <v>85.147799999999847</v>
      </c>
      <c r="H38" s="47"/>
      <c r="I38" s="46">
        <f t="shared" si="2"/>
        <v>0</v>
      </c>
      <c r="J38" s="48">
        <v>47392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D320-71AC-478D-94F7-D43F7B292018}">
  <dimension ref="A5:XFD38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0.90625" style="20" customWidth="1"/>
    <col min="2" max="11" width="11.453125" style="20" customWidth="1"/>
    <col min="12" max="12" width="10.81640625" style="20" customWidth="1"/>
    <col min="13" max="257" width="10.81640625" style="20" hidden="1" outlineLevel="1"/>
    <col min="258" max="265" width="15.26953125" style="20" hidden="1" outlineLevel="1"/>
    <col min="266" max="513" width="10.81640625" style="20" hidden="1" outlineLevel="1"/>
    <col min="514" max="521" width="15.26953125" style="20" hidden="1" outlineLevel="1"/>
    <col min="522" max="769" width="10.81640625" style="20" hidden="1" outlineLevel="1"/>
    <col min="770" max="777" width="15.26953125" style="20" hidden="1" outlineLevel="1"/>
    <col min="778" max="1025" width="10.81640625" style="20" hidden="1" outlineLevel="1"/>
    <col min="1026" max="1033" width="15.26953125" style="20" hidden="1" outlineLevel="1"/>
    <col min="1034" max="1281" width="10.81640625" style="20" hidden="1" outlineLevel="1"/>
    <col min="1282" max="1289" width="15.26953125" style="20" hidden="1" outlineLevel="1"/>
    <col min="1290" max="1537" width="10.81640625" style="20" hidden="1" outlineLevel="1"/>
    <col min="1538" max="1545" width="15.26953125" style="20" hidden="1" outlineLevel="1"/>
    <col min="1546" max="1793" width="10.81640625" style="20" hidden="1" outlineLevel="1"/>
    <col min="1794" max="1801" width="15.26953125" style="20" hidden="1" outlineLevel="1"/>
    <col min="1802" max="2049" width="10.81640625" style="20" hidden="1" outlineLevel="1"/>
    <col min="2050" max="2057" width="15.26953125" style="20" hidden="1" outlineLevel="1"/>
    <col min="2058" max="2305" width="10.81640625" style="20" hidden="1" outlineLevel="1"/>
    <col min="2306" max="2313" width="15.26953125" style="20" hidden="1" outlineLevel="1"/>
    <col min="2314" max="2561" width="10.81640625" style="20" hidden="1" outlineLevel="1"/>
    <col min="2562" max="2569" width="15.26953125" style="20" hidden="1" outlineLevel="1"/>
    <col min="2570" max="2817" width="10.81640625" style="20" hidden="1" outlineLevel="1"/>
    <col min="2818" max="2825" width="15.26953125" style="20" hidden="1" outlineLevel="1"/>
    <col min="2826" max="3073" width="10.81640625" style="20" hidden="1" outlineLevel="1"/>
    <col min="3074" max="3081" width="15.26953125" style="20" hidden="1" outlineLevel="1"/>
    <col min="3082" max="3329" width="10.81640625" style="20" hidden="1" outlineLevel="1"/>
    <col min="3330" max="3337" width="15.26953125" style="20" hidden="1" outlineLevel="1"/>
    <col min="3338" max="3585" width="10.81640625" style="20" hidden="1" outlineLevel="1"/>
    <col min="3586" max="3593" width="15.26953125" style="20" hidden="1" outlineLevel="1"/>
    <col min="3594" max="3841" width="10.81640625" style="20" hidden="1" outlineLevel="1"/>
    <col min="3842" max="3849" width="15.26953125" style="20" hidden="1" outlineLevel="1"/>
    <col min="3850" max="4097" width="10.81640625" style="20" hidden="1" outlineLevel="1"/>
    <col min="4098" max="4105" width="15.26953125" style="20" hidden="1" outlineLevel="1"/>
    <col min="4106" max="4353" width="10.81640625" style="20" hidden="1" outlineLevel="1"/>
    <col min="4354" max="4361" width="15.26953125" style="20" hidden="1" outlineLevel="1"/>
    <col min="4362" max="4609" width="10.81640625" style="20" hidden="1" outlineLevel="1"/>
    <col min="4610" max="4617" width="15.26953125" style="20" hidden="1" outlineLevel="1"/>
    <col min="4618" max="4865" width="10.81640625" style="20" hidden="1" outlineLevel="1"/>
    <col min="4866" max="4873" width="15.26953125" style="20" hidden="1" outlineLevel="1"/>
    <col min="4874" max="5121" width="10.81640625" style="20" hidden="1" outlineLevel="1"/>
    <col min="5122" max="5129" width="15.26953125" style="20" hidden="1" outlineLevel="1"/>
    <col min="5130" max="5377" width="10.81640625" style="20" hidden="1" outlineLevel="1"/>
    <col min="5378" max="5385" width="15.26953125" style="20" hidden="1" outlineLevel="1"/>
    <col min="5386" max="5633" width="10.81640625" style="20" hidden="1" outlineLevel="1"/>
    <col min="5634" max="5641" width="15.26953125" style="20" hidden="1" outlineLevel="1"/>
    <col min="5642" max="5889" width="10.81640625" style="20" hidden="1" outlineLevel="1"/>
    <col min="5890" max="5897" width="15.26953125" style="20" hidden="1" outlineLevel="1"/>
    <col min="5898" max="6145" width="10.81640625" style="20" hidden="1" outlineLevel="1"/>
    <col min="6146" max="6153" width="15.26953125" style="20" hidden="1" outlineLevel="1"/>
    <col min="6154" max="6401" width="10.81640625" style="20" hidden="1" outlineLevel="1"/>
    <col min="6402" max="6409" width="15.26953125" style="20" hidden="1" outlineLevel="1"/>
    <col min="6410" max="6657" width="10.81640625" style="20" hidden="1" outlineLevel="1"/>
    <col min="6658" max="6665" width="15.26953125" style="20" hidden="1" outlineLevel="1"/>
    <col min="6666" max="6913" width="10.81640625" style="20" hidden="1" outlineLevel="1"/>
    <col min="6914" max="6921" width="15.26953125" style="20" hidden="1" outlineLevel="1"/>
    <col min="6922" max="7169" width="10.81640625" style="20" hidden="1" outlineLevel="1"/>
    <col min="7170" max="7177" width="15.26953125" style="20" hidden="1" outlineLevel="1"/>
    <col min="7178" max="7425" width="10.81640625" style="20" hidden="1" outlineLevel="1"/>
    <col min="7426" max="7433" width="15.26953125" style="20" hidden="1" outlineLevel="1"/>
    <col min="7434" max="7681" width="10.81640625" style="20" hidden="1" outlineLevel="1"/>
    <col min="7682" max="7689" width="15.26953125" style="20" hidden="1" outlineLevel="1"/>
    <col min="7690" max="7937" width="10.81640625" style="20" hidden="1" outlineLevel="1"/>
    <col min="7938" max="7945" width="15.26953125" style="20" hidden="1" outlineLevel="1"/>
    <col min="7946" max="8193" width="10.81640625" style="20" hidden="1" outlineLevel="1"/>
    <col min="8194" max="8201" width="15.26953125" style="20" hidden="1" outlineLevel="1"/>
    <col min="8202" max="8449" width="10.81640625" style="20" hidden="1" outlineLevel="1"/>
    <col min="8450" max="8457" width="15.26953125" style="20" hidden="1" outlineLevel="1"/>
    <col min="8458" max="8705" width="10.81640625" style="20" hidden="1" outlineLevel="1"/>
    <col min="8706" max="8713" width="15.26953125" style="20" hidden="1" outlineLevel="1"/>
    <col min="8714" max="8961" width="10.81640625" style="20" hidden="1" outlineLevel="1"/>
    <col min="8962" max="8969" width="15.26953125" style="20" hidden="1" outlineLevel="1"/>
    <col min="8970" max="9217" width="10.81640625" style="20" hidden="1" outlineLevel="1"/>
    <col min="9218" max="9225" width="15.26953125" style="20" hidden="1" outlineLevel="1"/>
    <col min="9226" max="9473" width="10.81640625" style="20" hidden="1" outlineLevel="1"/>
    <col min="9474" max="9481" width="15.26953125" style="20" hidden="1" outlineLevel="1"/>
    <col min="9482" max="9729" width="10.81640625" style="20" hidden="1" outlineLevel="1"/>
    <col min="9730" max="9737" width="15.26953125" style="20" hidden="1" outlineLevel="1"/>
    <col min="9738" max="9985" width="10.81640625" style="20" hidden="1" outlineLevel="1"/>
    <col min="9986" max="9993" width="15.26953125" style="20" hidden="1" outlineLevel="1"/>
    <col min="9994" max="10241" width="10.81640625" style="20" hidden="1" outlineLevel="1"/>
    <col min="10242" max="10249" width="15.26953125" style="20" hidden="1" outlineLevel="1"/>
    <col min="10250" max="10497" width="10.81640625" style="20" hidden="1" outlineLevel="1"/>
    <col min="10498" max="10505" width="15.26953125" style="20" hidden="1" outlineLevel="1"/>
    <col min="10506" max="10753" width="10.81640625" style="20" hidden="1" outlineLevel="1"/>
    <col min="10754" max="10761" width="15.26953125" style="20" hidden="1" outlineLevel="1"/>
    <col min="10762" max="11009" width="10.81640625" style="20" hidden="1" outlineLevel="1"/>
    <col min="11010" max="11017" width="15.26953125" style="20" hidden="1" outlineLevel="1"/>
    <col min="11018" max="11265" width="10.81640625" style="20" hidden="1" outlineLevel="1"/>
    <col min="11266" max="11273" width="15.26953125" style="20" hidden="1" outlineLevel="1"/>
    <col min="11274" max="11521" width="10.81640625" style="20" hidden="1" outlineLevel="1"/>
    <col min="11522" max="11529" width="15.26953125" style="20" hidden="1" outlineLevel="1"/>
    <col min="11530" max="11777" width="10.81640625" style="20" hidden="1" outlineLevel="1"/>
    <col min="11778" max="11785" width="15.26953125" style="20" hidden="1" outlineLevel="1"/>
    <col min="11786" max="12033" width="10.81640625" style="20" hidden="1" outlineLevel="1"/>
    <col min="12034" max="12041" width="15.26953125" style="20" hidden="1" outlineLevel="1"/>
    <col min="12042" max="12289" width="10.81640625" style="20" hidden="1" outlineLevel="1"/>
    <col min="12290" max="12297" width="15.26953125" style="20" hidden="1" outlineLevel="1"/>
    <col min="12298" max="12545" width="10.81640625" style="20" hidden="1" outlineLevel="1"/>
    <col min="12546" max="12553" width="15.26953125" style="20" hidden="1" outlineLevel="1"/>
    <col min="12554" max="12801" width="10.81640625" style="20" hidden="1" outlineLevel="1"/>
    <col min="12802" max="12809" width="15.26953125" style="20" hidden="1" outlineLevel="1"/>
    <col min="12810" max="13057" width="10.81640625" style="20" hidden="1" outlineLevel="1"/>
    <col min="13058" max="13065" width="15.26953125" style="20" hidden="1" outlineLevel="1"/>
    <col min="13066" max="13313" width="10.81640625" style="20" hidden="1" outlineLevel="1"/>
    <col min="13314" max="13321" width="15.26953125" style="20" hidden="1" outlineLevel="1"/>
    <col min="13322" max="13569" width="10.81640625" style="20" hidden="1" outlineLevel="1"/>
    <col min="13570" max="13577" width="15.26953125" style="20" hidden="1" outlineLevel="1"/>
    <col min="13578" max="13825" width="10.81640625" style="20" hidden="1" outlineLevel="1"/>
    <col min="13826" max="13833" width="15.26953125" style="20" hidden="1" outlineLevel="1"/>
    <col min="13834" max="14081" width="10.81640625" style="20" hidden="1" outlineLevel="1"/>
    <col min="14082" max="14089" width="15.26953125" style="20" hidden="1" outlineLevel="1"/>
    <col min="14090" max="14337" width="10.81640625" style="20" hidden="1" outlineLevel="1"/>
    <col min="14338" max="14345" width="15.26953125" style="20" hidden="1" outlineLevel="1"/>
    <col min="14346" max="14593" width="10.81640625" style="20" hidden="1" outlineLevel="1"/>
    <col min="14594" max="14601" width="15.26953125" style="20" hidden="1" outlineLevel="1"/>
    <col min="14602" max="14849" width="10.81640625" style="20" hidden="1" outlineLevel="1"/>
    <col min="14850" max="14857" width="15.26953125" style="20" hidden="1" outlineLevel="1"/>
    <col min="14858" max="15105" width="10.81640625" style="20" hidden="1" outlineLevel="1"/>
    <col min="15106" max="15113" width="15.26953125" style="20" hidden="1" outlineLevel="1"/>
    <col min="15114" max="15361" width="10.81640625" style="20" hidden="1" outlineLevel="1"/>
    <col min="15362" max="15369" width="15.26953125" style="20" hidden="1" outlineLevel="1"/>
    <col min="15370" max="15617" width="10.81640625" style="20" hidden="1" outlineLevel="1"/>
    <col min="15618" max="15625" width="15.26953125" style="20" hidden="1" outlineLevel="1"/>
    <col min="15626" max="15873" width="10.81640625" style="20" hidden="1" outlineLevel="1"/>
    <col min="15874" max="15881" width="15.26953125" style="20" hidden="1" outlineLevel="1"/>
    <col min="15882" max="16129" width="10.81640625" style="20" hidden="1" outlineLevel="1"/>
    <col min="16130" max="16137" width="15.26953125" style="20" hidden="1" outlineLevel="1"/>
    <col min="16138" max="16384" width="10.81640625" style="20" hidden="1" outlineLevel="1"/>
  </cols>
  <sheetData>
    <row r="5" spans="2:11" x14ac:dyDescent="0.3">
      <c r="B5" s="29" t="s">
        <v>20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x14ac:dyDescent="0.3">
      <c r="B6" s="29" t="s">
        <v>21</v>
      </c>
      <c r="C6" s="29"/>
      <c r="D6" s="29"/>
      <c r="E6" s="29"/>
      <c r="F6" s="29"/>
      <c r="G6" s="29"/>
      <c r="H6" s="29"/>
      <c r="I6" s="29"/>
      <c r="J6" s="29"/>
      <c r="K6" s="29"/>
    </row>
    <row r="8" spans="2:11" x14ac:dyDescent="0.3">
      <c r="E8" s="18" t="s">
        <v>22</v>
      </c>
      <c r="F8" s="54"/>
      <c r="G8" s="21"/>
      <c r="H8" s="55">
        <v>678.72720000000004</v>
      </c>
    </row>
    <row r="9" spans="2:11" x14ac:dyDescent="0.3">
      <c r="E9" s="22" t="s">
        <v>23</v>
      </c>
      <c r="F9" s="53"/>
      <c r="G9" s="53"/>
      <c r="H9" s="56">
        <v>6.3E-2</v>
      </c>
    </row>
    <row r="10" spans="2:11" x14ac:dyDescent="0.3">
      <c r="E10" s="22" t="s">
        <v>3</v>
      </c>
      <c r="F10" s="53"/>
      <c r="G10" s="53"/>
      <c r="H10" s="57">
        <v>1.539102E-2</v>
      </c>
    </row>
    <row r="11" spans="2:11" x14ac:dyDescent="0.3">
      <c r="E11" s="19" t="s">
        <v>4</v>
      </c>
      <c r="F11" s="52"/>
      <c r="G11" s="53"/>
      <c r="H11" s="58">
        <v>102</v>
      </c>
    </row>
    <row r="12" spans="2:11" x14ac:dyDescent="0.3">
      <c r="E12" s="22" t="s">
        <v>15</v>
      </c>
      <c r="F12" s="53"/>
      <c r="G12" s="53"/>
      <c r="H12" s="58" t="s">
        <v>7</v>
      </c>
    </row>
    <row r="13" spans="2:11" x14ac:dyDescent="0.3">
      <c r="E13" s="22" t="s">
        <v>24</v>
      </c>
      <c r="F13" s="53"/>
      <c r="G13" s="53"/>
      <c r="H13" s="58">
        <v>101</v>
      </c>
    </row>
    <row r="14" spans="2:11" x14ac:dyDescent="0.3">
      <c r="E14" s="23" t="s">
        <v>8</v>
      </c>
      <c r="F14" s="24"/>
      <c r="G14" s="24"/>
      <c r="H14" s="59">
        <v>1</v>
      </c>
    </row>
    <row r="16" spans="2:11" s="25" customFormat="1" ht="39" x14ac:dyDescent="0.35">
      <c r="B16" s="30" t="s">
        <v>9</v>
      </c>
      <c r="C16" s="31" t="s">
        <v>10</v>
      </c>
      <c r="D16" s="31" t="s">
        <v>11</v>
      </c>
      <c r="E16" s="31" t="s">
        <v>25</v>
      </c>
      <c r="F16" s="31" t="s">
        <v>26</v>
      </c>
      <c r="G16" s="31" t="s">
        <v>13</v>
      </c>
      <c r="H16" s="31" t="s">
        <v>27</v>
      </c>
      <c r="I16" s="32" t="s">
        <v>28</v>
      </c>
      <c r="J16" s="33" t="s">
        <v>16</v>
      </c>
      <c r="K16" s="31" t="s">
        <v>29</v>
      </c>
    </row>
    <row r="17" spans="2:11" x14ac:dyDescent="0.3">
      <c r="B17" s="37">
        <v>81</v>
      </c>
      <c r="C17" s="38"/>
      <c r="D17" s="38"/>
      <c r="E17" s="39">
        <v>678.72720000000004</v>
      </c>
      <c r="F17" s="39"/>
      <c r="G17" s="39"/>
      <c r="H17" s="40">
        <v>0</v>
      </c>
      <c r="I17" s="39">
        <v>10.446300000000001</v>
      </c>
      <c r="J17" s="39">
        <v>689.17359999999996</v>
      </c>
      <c r="K17" s="49">
        <v>45474</v>
      </c>
    </row>
    <row r="18" spans="2:11" x14ac:dyDescent="0.3">
      <c r="B18" s="42">
        <v>82</v>
      </c>
      <c r="C18" s="34"/>
      <c r="D18" s="34"/>
      <c r="E18" s="35">
        <v>689.17359999999996</v>
      </c>
      <c r="F18" s="35"/>
      <c r="G18" s="35"/>
      <c r="H18" s="36">
        <v>0</v>
      </c>
      <c r="I18" s="35">
        <v>10.607100000000001</v>
      </c>
      <c r="J18" s="35">
        <v>699.78060000000005</v>
      </c>
      <c r="K18" s="50">
        <v>45566</v>
      </c>
    </row>
    <row r="19" spans="2:11" x14ac:dyDescent="0.3">
      <c r="B19" s="42">
        <v>83</v>
      </c>
      <c r="C19" s="34"/>
      <c r="D19" s="34"/>
      <c r="E19" s="35">
        <v>699.78060000000005</v>
      </c>
      <c r="F19" s="35"/>
      <c r="G19" s="35"/>
      <c r="H19" s="36">
        <v>0</v>
      </c>
      <c r="I19" s="35">
        <v>10.770300000000001</v>
      </c>
      <c r="J19" s="35">
        <v>710.55100000000004</v>
      </c>
      <c r="K19" s="50">
        <v>45658</v>
      </c>
    </row>
    <row r="20" spans="2:11" x14ac:dyDescent="0.3">
      <c r="B20" s="42">
        <v>84</v>
      </c>
      <c r="C20" s="34"/>
      <c r="D20" s="34"/>
      <c r="E20" s="35">
        <v>710.55100000000004</v>
      </c>
      <c r="F20" s="35"/>
      <c r="G20" s="35"/>
      <c r="H20" s="36">
        <v>0</v>
      </c>
      <c r="I20" s="35">
        <v>10.9361</v>
      </c>
      <c r="J20" s="35">
        <v>721.48710000000005</v>
      </c>
      <c r="K20" s="50">
        <v>45748</v>
      </c>
    </row>
    <row r="21" spans="2:11" x14ac:dyDescent="0.3">
      <c r="B21" s="42">
        <v>85</v>
      </c>
      <c r="C21" s="34"/>
      <c r="D21" s="34"/>
      <c r="E21" s="35">
        <v>721.48710000000005</v>
      </c>
      <c r="F21" s="35"/>
      <c r="G21" s="35"/>
      <c r="H21" s="36">
        <v>0</v>
      </c>
      <c r="I21" s="35">
        <v>11.1044</v>
      </c>
      <c r="J21" s="35">
        <v>732.5915</v>
      </c>
      <c r="K21" s="50">
        <v>45839</v>
      </c>
    </row>
    <row r="22" spans="2:11" x14ac:dyDescent="0.3">
      <c r="B22" s="42">
        <v>86</v>
      </c>
      <c r="C22" s="34"/>
      <c r="D22" s="34"/>
      <c r="E22" s="35">
        <v>732.5915</v>
      </c>
      <c r="F22" s="35"/>
      <c r="G22" s="35"/>
      <c r="H22" s="36">
        <v>0</v>
      </c>
      <c r="I22" s="35">
        <v>11.2753</v>
      </c>
      <c r="J22" s="35">
        <v>743.86680000000001</v>
      </c>
      <c r="K22" s="50">
        <v>45931</v>
      </c>
    </row>
    <row r="23" spans="2:11" x14ac:dyDescent="0.3">
      <c r="B23" s="42">
        <v>87</v>
      </c>
      <c r="C23" s="34"/>
      <c r="D23" s="34"/>
      <c r="E23" s="35">
        <v>743.86680000000001</v>
      </c>
      <c r="F23" s="35"/>
      <c r="G23" s="35"/>
      <c r="H23" s="36">
        <v>0</v>
      </c>
      <c r="I23" s="35">
        <v>11.4488</v>
      </c>
      <c r="J23" s="35">
        <v>755.31560000000002</v>
      </c>
      <c r="K23" s="50">
        <v>46023</v>
      </c>
    </row>
    <row r="24" spans="2:11" x14ac:dyDescent="0.3">
      <c r="B24" s="42">
        <v>88</v>
      </c>
      <c r="C24" s="34"/>
      <c r="D24" s="34"/>
      <c r="E24" s="35">
        <v>755.31560000000002</v>
      </c>
      <c r="F24" s="35"/>
      <c r="G24" s="35"/>
      <c r="H24" s="36">
        <v>0</v>
      </c>
      <c r="I24" s="35">
        <v>11.625</v>
      </c>
      <c r="J24" s="35">
        <v>766.94060000000002</v>
      </c>
      <c r="K24" s="50">
        <v>46113</v>
      </c>
    </row>
    <row r="25" spans="2:11" x14ac:dyDescent="0.3">
      <c r="B25" s="42">
        <v>89</v>
      </c>
      <c r="C25" s="34"/>
      <c r="D25" s="34"/>
      <c r="E25" s="35">
        <v>766.94060000000002</v>
      </c>
      <c r="F25" s="35"/>
      <c r="G25" s="35"/>
      <c r="H25" s="36">
        <v>0</v>
      </c>
      <c r="I25" s="35">
        <v>11.803900000000001</v>
      </c>
      <c r="J25" s="35">
        <v>778.74450000000002</v>
      </c>
      <c r="K25" s="50">
        <v>46204</v>
      </c>
    </row>
    <row r="26" spans="2:11" x14ac:dyDescent="0.3">
      <c r="B26" s="42">
        <v>90</v>
      </c>
      <c r="C26" s="34"/>
      <c r="D26" s="34"/>
      <c r="E26" s="35">
        <v>778.74450000000002</v>
      </c>
      <c r="F26" s="35"/>
      <c r="G26" s="35"/>
      <c r="H26" s="36">
        <v>0</v>
      </c>
      <c r="I26" s="35">
        <v>11.9856</v>
      </c>
      <c r="J26" s="35">
        <v>790.73009999999999</v>
      </c>
      <c r="K26" s="50">
        <v>46296</v>
      </c>
    </row>
    <row r="27" spans="2:11" x14ac:dyDescent="0.3">
      <c r="B27" s="42">
        <v>91</v>
      </c>
      <c r="C27" s="34"/>
      <c r="D27" s="34"/>
      <c r="E27" s="35">
        <v>790.73009999999999</v>
      </c>
      <c r="F27" s="35"/>
      <c r="G27" s="35"/>
      <c r="H27" s="36">
        <v>0</v>
      </c>
      <c r="I27" s="35">
        <v>12.1701</v>
      </c>
      <c r="J27" s="35">
        <v>802.90020000000004</v>
      </c>
      <c r="K27" s="50">
        <v>46388</v>
      </c>
    </row>
    <row r="28" spans="2:11" x14ac:dyDescent="0.3">
      <c r="B28" s="42">
        <v>92</v>
      </c>
      <c r="C28" s="34"/>
      <c r="D28" s="34"/>
      <c r="E28" s="35">
        <v>802.90020000000004</v>
      </c>
      <c r="F28" s="35"/>
      <c r="G28" s="35"/>
      <c r="H28" s="36">
        <v>0</v>
      </c>
      <c r="I28" s="35">
        <v>12.3574</v>
      </c>
      <c r="J28" s="35">
        <v>815.25760000000002</v>
      </c>
      <c r="K28" s="50">
        <v>46478</v>
      </c>
    </row>
    <row r="29" spans="2:11" x14ac:dyDescent="0.3">
      <c r="B29" s="42">
        <v>93</v>
      </c>
      <c r="C29" s="34"/>
      <c r="D29" s="34"/>
      <c r="E29" s="35">
        <v>815.25760000000002</v>
      </c>
      <c r="F29" s="35"/>
      <c r="G29" s="35"/>
      <c r="H29" s="36">
        <v>0</v>
      </c>
      <c r="I29" s="35">
        <v>12.547599999999999</v>
      </c>
      <c r="J29" s="35">
        <v>827.80520000000001</v>
      </c>
      <c r="K29" s="50">
        <v>46569</v>
      </c>
    </row>
    <row r="30" spans="2:11" x14ac:dyDescent="0.3">
      <c r="B30" s="42">
        <v>94</v>
      </c>
      <c r="C30" s="34"/>
      <c r="D30" s="34"/>
      <c r="E30" s="35">
        <v>827.80520000000001</v>
      </c>
      <c r="F30" s="35"/>
      <c r="G30" s="35"/>
      <c r="H30" s="36">
        <v>0</v>
      </c>
      <c r="I30" s="35">
        <v>12.7407</v>
      </c>
      <c r="J30" s="35">
        <v>840.54589999999996</v>
      </c>
      <c r="K30" s="50">
        <v>46661</v>
      </c>
    </row>
    <row r="31" spans="2:11" x14ac:dyDescent="0.3">
      <c r="B31" s="42">
        <v>95</v>
      </c>
      <c r="C31" s="34"/>
      <c r="D31" s="34"/>
      <c r="E31" s="35">
        <v>840.54589999999996</v>
      </c>
      <c r="F31" s="35"/>
      <c r="G31" s="35"/>
      <c r="H31" s="36">
        <v>0</v>
      </c>
      <c r="I31" s="35">
        <v>12.9368</v>
      </c>
      <c r="J31" s="35">
        <v>853.48269999999991</v>
      </c>
      <c r="K31" s="50">
        <v>46753</v>
      </c>
    </row>
    <row r="32" spans="2:11" x14ac:dyDescent="0.3">
      <c r="B32" s="42">
        <v>96</v>
      </c>
      <c r="C32" s="34"/>
      <c r="D32" s="34"/>
      <c r="E32" s="35">
        <v>853.48269999999991</v>
      </c>
      <c r="F32" s="35"/>
      <c r="G32" s="35"/>
      <c r="H32" s="36">
        <v>0</v>
      </c>
      <c r="I32" s="35">
        <v>13.135899999999999</v>
      </c>
      <c r="J32" s="35">
        <v>866.6185999999999</v>
      </c>
      <c r="K32" s="50">
        <v>46844</v>
      </c>
    </row>
    <row r="33" spans="2:11" x14ac:dyDescent="0.3">
      <c r="B33" s="42">
        <v>97</v>
      </c>
      <c r="C33" s="34"/>
      <c r="D33" s="34"/>
      <c r="E33" s="35">
        <v>866.6185999999999</v>
      </c>
      <c r="F33" s="35"/>
      <c r="G33" s="35"/>
      <c r="H33" s="36">
        <v>0</v>
      </c>
      <c r="I33" s="35">
        <v>13.338100000000001</v>
      </c>
      <c r="J33" s="35">
        <v>879.95669999999996</v>
      </c>
      <c r="K33" s="50">
        <v>46935</v>
      </c>
    </row>
    <row r="34" spans="2:11" x14ac:dyDescent="0.3">
      <c r="B34" s="42">
        <v>98</v>
      </c>
      <c r="C34" s="34"/>
      <c r="D34" s="34"/>
      <c r="E34" s="35">
        <v>879.95669999999996</v>
      </c>
      <c r="F34" s="35"/>
      <c r="G34" s="35"/>
      <c r="H34" s="36">
        <v>0</v>
      </c>
      <c r="I34" s="35">
        <v>13.5434</v>
      </c>
      <c r="J34" s="35">
        <v>893.50009999999997</v>
      </c>
      <c r="K34" s="50">
        <v>47027</v>
      </c>
    </row>
    <row r="35" spans="2:11" x14ac:dyDescent="0.3">
      <c r="B35" s="42">
        <v>99</v>
      </c>
      <c r="C35" s="34"/>
      <c r="D35" s="34"/>
      <c r="E35" s="35">
        <v>893.50009999999997</v>
      </c>
      <c r="F35" s="35"/>
      <c r="G35" s="35"/>
      <c r="H35" s="36">
        <v>0</v>
      </c>
      <c r="I35" s="35">
        <v>13.751799999999999</v>
      </c>
      <c r="J35" s="35">
        <v>907.25189999999998</v>
      </c>
      <c r="K35" s="50">
        <v>47119</v>
      </c>
    </row>
    <row r="36" spans="2:11" x14ac:dyDescent="0.3">
      <c r="B36" s="42">
        <v>100</v>
      </c>
      <c r="C36" s="34"/>
      <c r="D36" s="34"/>
      <c r="E36" s="35">
        <v>907.25189999999998</v>
      </c>
      <c r="F36" s="35"/>
      <c r="G36" s="35"/>
      <c r="H36" s="36">
        <v>0</v>
      </c>
      <c r="I36" s="35">
        <v>13.9635</v>
      </c>
      <c r="J36" s="35">
        <v>921.21539999999993</v>
      </c>
      <c r="K36" s="50">
        <v>47209</v>
      </c>
    </row>
    <row r="37" spans="2:11" x14ac:dyDescent="0.3">
      <c r="B37" s="42">
        <v>101</v>
      </c>
      <c r="C37" s="34"/>
      <c r="D37" s="34"/>
      <c r="E37" s="35">
        <v>921.21539999999993</v>
      </c>
      <c r="F37" s="35"/>
      <c r="G37" s="35"/>
      <c r="H37" s="36">
        <v>0</v>
      </c>
      <c r="I37" s="35">
        <v>14.1784</v>
      </c>
      <c r="J37" s="35">
        <v>935.39379999999994</v>
      </c>
      <c r="K37" s="50">
        <v>47300</v>
      </c>
    </row>
    <row r="38" spans="2:11" x14ac:dyDescent="0.3">
      <c r="B38" s="44">
        <v>102</v>
      </c>
      <c r="C38" s="45">
        <v>1</v>
      </c>
      <c r="D38" s="45">
        <v>1</v>
      </c>
      <c r="E38" s="46">
        <v>935.39379999999994</v>
      </c>
      <c r="F38" s="46">
        <v>14.396664683675999</v>
      </c>
      <c r="G38" s="46">
        <v>935.39379999999994</v>
      </c>
      <c r="H38" s="47">
        <v>949.79046468367596</v>
      </c>
      <c r="I38" s="46"/>
      <c r="J38" s="46">
        <v>0</v>
      </c>
      <c r="K38" s="51">
        <v>47392</v>
      </c>
    </row>
  </sheetData>
  <mergeCells count="2">
    <mergeCell ref="B5:K5"/>
    <mergeCell ref="B6:K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DE41-3963-4311-928E-A3D6FC895646}">
  <dimension ref="A5:XFD38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0.90625" style="20" customWidth="1"/>
    <col min="2" max="11" width="11.453125" style="20" customWidth="1"/>
    <col min="12" max="12" width="10.81640625" style="20" customWidth="1"/>
    <col min="13" max="257" width="10.81640625" style="20" hidden="1" outlineLevel="1"/>
    <col min="258" max="265" width="15.26953125" style="20" hidden="1" outlineLevel="1"/>
    <col min="266" max="513" width="10.81640625" style="20" hidden="1" outlineLevel="1"/>
    <col min="514" max="521" width="15.26953125" style="20" hidden="1" outlineLevel="1"/>
    <col min="522" max="769" width="10.81640625" style="20" hidden="1" outlineLevel="1"/>
    <col min="770" max="777" width="15.26953125" style="20" hidden="1" outlineLevel="1"/>
    <col min="778" max="1025" width="10.81640625" style="20" hidden="1" outlineLevel="1"/>
    <col min="1026" max="1033" width="15.26953125" style="20" hidden="1" outlineLevel="1"/>
    <col min="1034" max="1281" width="10.81640625" style="20" hidden="1" outlineLevel="1"/>
    <col min="1282" max="1289" width="15.26953125" style="20" hidden="1" outlineLevel="1"/>
    <col min="1290" max="1537" width="10.81640625" style="20" hidden="1" outlineLevel="1"/>
    <col min="1538" max="1545" width="15.26953125" style="20" hidden="1" outlineLevel="1"/>
    <col min="1546" max="1793" width="10.81640625" style="20" hidden="1" outlineLevel="1"/>
    <col min="1794" max="1801" width="15.26953125" style="20" hidden="1" outlineLevel="1"/>
    <col min="1802" max="2049" width="10.81640625" style="20" hidden="1" outlineLevel="1"/>
    <col min="2050" max="2057" width="15.26953125" style="20" hidden="1" outlineLevel="1"/>
    <col min="2058" max="2305" width="10.81640625" style="20" hidden="1" outlineLevel="1"/>
    <col min="2306" max="2313" width="15.26953125" style="20" hidden="1" outlineLevel="1"/>
    <col min="2314" max="2561" width="10.81640625" style="20" hidden="1" outlineLevel="1"/>
    <col min="2562" max="2569" width="15.26953125" style="20" hidden="1" outlineLevel="1"/>
    <col min="2570" max="2817" width="10.81640625" style="20" hidden="1" outlineLevel="1"/>
    <col min="2818" max="2825" width="15.26953125" style="20" hidden="1" outlineLevel="1"/>
    <col min="2826" max="3073" width="10.81640625" style="20" hidden="1" outlineLevel="1"/>
    <col min="3074" max="3081" width="15.26953125" style="20" hidden="1" outlineLevel="1"/>
    <col min="3082" max="3329" width="10.81640625" style="20" hidden="1" outlineLevel="1"/>
    <col min="3330" max="3337" width="15.26953125" style="20" hidden="1" outlineLevel="1"/>
    <col min="3338" max="3585" width="10.81640625" style="20" hidden="1" outlineLevel="1"/>
    <col min="3586" max="3593" width="15.26953125" style="20" hidden="1" outlineLevel="1"/>
    <col min="3594" max="3841" width="10.81640625" style="20" hidden="1" outlineLevel="1"/>
    <col min="3842" max="3849" width="15.26953125" style="20" hidden="1" outlineLevel="1"/>
    <col min="3850" max="4097" width="10.81640625" style="20" hidden="1" outlineLevel="1"/>
    <col min="4098" max="4105" width="15.26953125" style="20" hidden="1" outlineLevel="1"/>
    <col min="4106" max="4353" width="10.81640625" style="20" hidden="1" outlineLevel="1"/>
    <col min="4354" max="4361" width="15.26953125" style="20" hidden="1" outlineLevel="1"/>
    <col min="4362" max="4609" width="10.81640625" style="20" hidden="1" outlineLevel="1"/>
    <col min="4610" max="4617" width="15.26953125" style="20" hidden="1" outlineLevel="1"/>
    <col min="4618" max="4865" width="10.81640625" style="20" hidden="1" outlineLevel="1"/>
    <col min="4866" max="4873" width="15.26953125" style="20" hidden="1" outlineLevel="1"/>
    <col min="4874" max="5121" width="10.81640625" style="20" hidden="1" outlineLevel="1"/>
    <col min="5122" max="5129" width="15.26953125" style="20" hidden="1" outlineLevel="1"/>
    <col min="5130" max="5377" width="10.81640625" style="20" hidden="1" outlineLevel="1"/>
    <col min="5378" max="5385" width="15.26953125" style="20" hidden="1" outlineLevel="1"/>
    <col min="5386" max="5633" width="10.81640625" style="20" hidden="1" outlineLevel="1"/>
    <col min="5634" max="5641" width="15.26953125" style="20" hidden="1" outlineLevel="1"/>
    <col min="5642" max="5889" width="10.81640625" style="20" hidden="1" outlineLevel="1"/>
    <col min="5890" max="5897" width="15.26953125" style="20" hidden="1" outlineLevel="1"/>
    <col min="5898" max="6145" width="10.81640625" style="20" hidden="1" outlineLevel="1"/>
    <col min="6146" max="6153" width="15.26953125" style="20" hidden="1" outlineLevel="1"/>
    <col min="6154" max="6401" width="10.81640625" style="20" hidden="1" outlineLevel="1"/>
    <col min="6402" max="6409" width="15.26953125" style="20" hidden="1" outlineLevel="1"/>
    <col min="6410" max="6657" width="10.81640625" style="20" hidden="1" outlineLevel="1"/>
    <col min="6658" max="6665" width="15.26953125" style="20" hidden="1" outlineLevel="1"/>
    <col min="6666" max="6913" width="10.81640625" style="20" hidden="1" outlineLevel="1"/>
    <col min="6914" max="6921" width="15.26953125" style="20" hidden="1" outlineLevel="1"/>
    <col min="6922" max="7169" width="10.81640625" style="20" hidden="1" outlineLevel="1"/>
    <col min="7170" max="7177" width="15.26953125" style="20" hidden="1" outlineLevel="1"/>
    <col min="7178" max="7425" width="10.81640625" style="20" hidden="1" outlineLevel="1"/>
    <col min="7426" max="7433" width="15.26953125" style="20" hidden="1" outlineLevel="1"/>
    <col min="7434" max="7681" width="10.81640625" style="20" hidden="1" outlineLevel="1"/>
    <col min="7682" max="7689" width="15.26953125" style="20" hidden="1" outlineLevel="1"/>
    <col min="7690" max="7937" width="10.81640625" style="20" hidden="1" outlineLevel="1"/>
    <col min="7938" max="7945" width="15.26953125" style="20" hidden="1" outlineLevel="1"/>
    <col min="7946" max="8193" width="10.81640625" style="20" hidden="1" outlineLevel="1"/>
    <col min="8194" max="8201" width="15.26953125" style="20" hidden="1" outlineLevel="1"/>
    <col min="8202" max="8449" width="10.81640625" style="20" hidden="1" outlineLevel="1"/>
    <col min="8450" max="8457" width="15.26953125" style="20" hidden="1" outlineLevel="1"/>
    <col min="8458" max="8705" width="10.81640625" style="20" hidden="1" outlineLevel="1"/>
    <col min="8706" max="8713" width="15.26953125" style="20" hidden="1" outlineLevel="1"/>
    <col min="8714" max="8961" width="10.81640625" style="20" hidden="1" outlineLevel="1"/>
    <col min="8962" max="8969" width="15.26953125" style="20" hidden="1" outlineLevel="1"/>
    <col min="8970" max="9217" width="10.81640625" style="20" hidden="1" outlineLevel="1"/>
    <col min="9218" max="9225" width="15.26953125" style="20" hidden="1" outlineLevel="1"/>
    <col min="9226" max="9473" width="10.81640625" style="20" hidden="1" outlineLevel="1"/>
    <col min="9474" max="9481" width="15.26953125" style="20" hidden="1" outlineLevel="1"/>
    <col min="9482" max="9729" width="10.81640625" style="20" hidden="1" outlineLevel="1"/>
    <col min="9730" max="9737" width="15.26953125" style="20" hidden="1" outlineLevel="1"/>
    <col min="9738" max="9985" width="10.81640625" style="20" hidden="1" outlineLevel="1"/>
    <col min="9986" max="9993" width="15.26953125" style="20" hidden="1" outlineLevel="1"/>
    <col min="9994" max="10241" width="10.81640625" style="20" hidden="1" outlineLevel="1"/>
    <col min="10242" max="10249" width="15.26953125" style="20" hidden="1" outlineLevel="1"/>
    <col min="10250" max="10497" width="10.81640625" style="20" hidden="1" outlineLevel="1"/>
    <col min="10498" max="10505" width="15.26953125" style="20" hidden="1" outlineLevel="1"/>
    <col min="10506" max="10753" width="10.81640625" style="20" hidden="1" outlineLevel="1"/>
    <col min="10754" max="10761" width="15.26953125" style="20" hidden="1" outlineLevel="1"/>
    <col min="10762" max="11009" width="10.81640625" style="20" hidden="1" outlineLevel="1"/>
    <col min="11010" max="11017" width="15.26953125" style="20" hidden="1" outlineLevel="1"/>
    <col min="11018" max="11265" width="10.81640625" style="20" hidden="1" outlineLevel="1"/>
    <col min="11266" max="11273" width="15.26953125" style="20" hidden="1" outlineLevel="1"/>
    <col min="11274" max="11521" width="10.81640625" style="20" hidden="1" outlineLevel="1"/>
    <col min="11522" max="11529" width="15.26953125" style="20" hidden="1" outlineLevel="1"/>
    <col min="11530" max="11777" width="10.81640625" style="20" hidden="1" outlineLevel="1"/>
    <col min="11778" max="11785" width="15.26953125" style="20" hidden="1" outlineLevel="1"/>
    <col min="11786" max="12033" width="10.81640625" style="20" hidden="1" outlineLevel="1"/>
    <col min="12034" max="12041" width="15.26953125" style="20" hidden="1" outlineLevel="1"/>
    <col min="12042" max="12289" width="10.81640625" style="20" hidden="1" outlineLevel="1"/>
    <col min="12290" max="12297" width="15.26953125" style="20" hidden="1" outlineLevel="1"/>
    <col min="12298" max="12545" width="10.81640625" style="20" hidden="1" outlineLevel="1"/>
    <col min="12546" max="12553" width="15.26953125" style="20" hidden="1" outlineLevel="1"/>
    <col min="12554" max="12801" width="10.81640625" style="20" hidden="1" outlineLevel="1"/>
    <col min="12802" max="12809" width="15.26953125" style="20" hidden="1" outlineLevel="1"/>
    <col min="12810" max="13057" width="10.81640625" style="20" hidden="1" outlineLevel="1"/>
    <col min="13058" max="13065" width="15.26953125" style="20" hidden="1" outlineLevel="1"/>
    <col min="13066" max="13313" width="10.81640625" style="20" hidden="1" outlineLevel="1"/>
    <col min="13314" max="13321" width="15.26953125" style="20" hidden="1" outlineLevel="1"/>
    <col min="13322" max="13569" width="10.81640625" style="20" hidden="1" outlineLevel="1"/>
    <col min="13570" max="13577" width="15.26953125" style="20" hidden="1" outlineLevel="1"/>
    <col min="13578" max="13825" width="10.81640625" style="20" hidden="1" outlineLevel="1"/>
    <col min="13826" max="13833" width="15.26953125" style="20" hidden="1" outlineLevel="1"/>
    <col min="13834" max="14081" width="10.81640625" style="20" hidden="1" outlineLevel="1"/>
    <col min="14082" max="14089" width="15.26953125" style="20" hidden="1" outlineLevel="1"/>
    <col min="14090" max="14337" width="10.81640625" style="20" hidden="1" outlineLevel="1"/>
    <col min="14338" max="14345" width="15.26953125" style="20" hidden="1" outlineLevel="1"/>
    <col min="14346" max="14593" width="10.81640625" style="20" hidden="1" outlineLevel="1"/>
    <col min="14594" max="14601" width="15.26953125" style="20" hidden="1" outlineLevel="1"/>
    <col min="14602" max="14849" width="10.81640625" style="20" hidden="1" outlineLevel="1"/>
    <col min="14850" max="14857" width="15.26953125" style="20" hidden="1" outlineLevel="1"/>
    <col min="14858" max="15105" width="10.81640625" style="20" hidden="1" outlineLevel="1"/>
    <col min="15106" max="15113" width="15.26953125" style="20" hidden="1" outlineLevel="1"/>
    <col min="15114" max="15361" width="10.81640625" style="20" hidden="1" outlineLevel="1"/>
    <col min="15362" max="15369" width="15.26953125" style="20" hidden="1" outlineLevel="1"/>
    <col min="15370" max="15617" width="10.81640625" style="20" hidden="1" outlineLevel="1"/>
    <col min="15618" max="15625" width="15.26953125" style="20" hidden="1" outlineLevel="1"/>
    <col min="15626" max="15873" width="10.81640625" style="20" hidden="1" outlineLevel="1"/>
    <col min="15874" max="15881" width="15.26953125" style="20" hidden="1" outlineLevel="1"/>
    <col min="15882" max="16129" width="10.81640625" style="20" hidden="1" outlineLevel="1"/>
    <col min="16130" max="16137" width="15.26953125" style="20" hidden="1" outlineLevel="1"/>
    <col min="16138" max="16383" width="10.81640625" style="20" hidden="1" outlineLevel="1"/>
    <col min="16384" max="16384" width="10.81640625" style="20" hidden="1"/>
  </cols>
  <sheetData>
    <row r="5" spans="2:11" x14ac:dyDescent="0.3">
      <c r="B5" s="29" t="s">
        <v>30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x14ac:dyDescent="0.3">
      <c r="B6" s="29" t="s">
        <v>21</v>
      </c>
      <c r="C6" s="29"/>
      <c r="D6" s="29"/>
      <c r="E6" s="29"/>
      <c r="F6" s="29"/>
      <c r="G6" s="29"/>
      <c r="H6" s="29"/>
      <c r="I6" s="29"/>
      <c r="J6" s="29"/>
      <c r="K6" s="29"/>
    </row>
    <row r="8" spans="2:11" x14ac:dyDescent="0.3">
      <c r="E8" s="18" t="s">
        <v>31</v>
      </c>
      <c r="F8" s="54"/>
      <c r="G8" s="21"/>
      <c r="H8" s="55">
        <v>678.72720000000004</v>
      </c>
    </row>
    <row r="9" spans="2:11" x14ac:dyDescent="0.3">
      <c r="E9" s="22" t="s">
        <v>23</v>
      </c>
      <c r="F9" s="53"/>
      <c r="G9" s="53"/>
      <c r="H9" s="56">
        <v>6.3E-2</v>
      </c>
    </row>
    <row r="10" spans="2:11" x14ac:dyDescent="0.3">
      <c r="E10" s="22" t="s">
        <v>3</v>
      </c>
      <c r="F10" s="53"/>
      <c r="G10" s="53"/>
      <c r="H10" s="57">
        <v>1.539102E-2</v>
      </c>
    </row>
    <row r="11" spans="2:11" x14ac:dyDescent="0.3">
      <c r="E11" s="19" t="s">
        <v>4</v>
      </c>
      <c r="F11" s="52"/>
      <c r="G11" s="53"/>
      <c r="H11" s="58">
        <v>102</v>
      </c>
    </row>
    <row r="12" spans="2:11" x14ac:dyDescent="0.3">
      <c r="E12" s="22" t="s">
        <v>15</v>
      </c>
      <c r="F12" s="53"/>
      <c r="G12" s="53"/>
      <c r="H12" s="58" t="s">
        <v>7</v>
      </c>
    </row>
    <row r="13" spans="2:11" x14ac:dyDescent="0.3">
      <c r="E13" s="22" t="s">
        <v>24</v>
      </c>
      <c r="F13" s="53"/>
      <c r="G13" s="53"/>
      <c r="H13" s="58">
        <v>101</v>
      </c>
    </row>
    <row r="14" spans="2:11" x14ac:dyDescent="0.3">
      <c r="E14" s="23" t="s">
        <v>8</v>
      </c>
      <c r="F14" s="24"/>
      <c r="G14" s="24"/>
      <c r="H14" s="59">
        <v>1</v>
      </c>
    </row>
    <row r="16" spans="2:11" s="26" customFormat="1" ht="39" x14ac:dyDescent="0.35">
      <c r="B16" s="30" t="s">
        <v>9</v>
      </c>
      <c r="C16" s="31" t="s">
        <v>10</v>
      </c>
      <c r="D16" s="31" t="s">
        <v>11</v>
      </c>
      <c r="E16" s="31" t="s">
        <v>25</v>
      </c>
      <c r="F16" s="31" t="s">
        <v>26</v>
      </c>
      <c r="G16" s="31" t="s">
        <v>13</v>
      </c>
      <c r="H16" s="31" t="s">
        <v>27</v>
      </c>
      <c r="I16" s="32" t="s">
        <v>28</v>
      </c>
      <c r="J16" s="33" t="s">
        <v>16</v>
      </c>
      <c r="K16" s="31" t="s">
        <v>29</v>
      </c>
    </row>
    <row r="17" spans="2:11" x14ac:dyDescent="0.3">
      <c r="B17" s="62">
        <v>81</v>
      </c>
      <c r="C17" s="21"/>
      <c r="D17" s="21"/>
      <c r="E17" s="63">
        <v>678.72720000000004</v>
      </c>
      <c r="F17" s="63"/>
      <c r="G17" s="63"/>
      <c r="H17" s="64">
        <v>0</v>
      </c>
      <c r="I17" s="63">
        <v>10.446300000000001</v>
      </c>
      <c r="J17" s="63">
        <v>689.17359999999996</v>
      </c>
      <c r="K17" s="65">
        <v>45474</v>
      </c>
    </row>
    <row r="18" spans="2:11" x14ac:dyDescent="0.3">
      <c r="B18" s="22">
        <v>82</v>
      </c>
      <c r="C18" s="53"/>
      <c r="D18" s="53"/>
      <c r="E18" s="60">
        <v>689.17359999999996</v>
      </c>
      <c r="F18" s="60"/>
      <c r="G18" s="60"/>
      <c r="H18" s="61">
        <v>0</v>
      </c>
      <c r="I18" s="60">
        <v>10.607100000000001</v>
      </c>
      <c r="J18" s="60">
        <v>699.78060000000005</v>
      </c>
      <c r="K18" s="66">
        <v>45566</v>
      </c>
    </row>
    <row r="19" spans="2:11" x14ac:dyDescent="0.3">
      <c r="B19" s="22">
        <v>83</v>
      </c>
      <c r="C19" s="53"/>
      <c r="D19" s="53"/>
      <c r="E19" s="60">
        <v>699.78060000000005</v>
      </c>
      <c r="F19" s="60"/>
      <c r="G19" s="60"/>
      <c r="H19" s="61">
        <v>0</v>
      </c>
      <c r="I19" s="60">
        <v>10.770300000000001</v>
      </c>
      <c r="J19" s="60">
        <v>710.55100000000004</v>
      </c>
      <c r="K19" s="66">
        <v>45658</v>
      </c>
    </row>
    <row r="20" spans="2:11" x14ac:dyDescent="0.3">
      <c r="B20" s="22">
        <v>84</v>
      </c>
      <c r="C20" s="53"/>
      <c r="D20" s="53"/>
      <c r="E20" s="60">
        <v>710.55100000000004</v>
      </c>
      <c r="F20" s="60"/>
      <c r="G20" s="60"/>
      <c r="H20" s="61">
        <v>0</v>
      </c>
      <c r="I20" s="60">
        <v>10.9361</v>
      </c>
      <c r="J20" s="60">
        <v>721.48710000000005</v>
      </c>
      <c r="K20" s="66">
        <v>45748</v>
      </c>
    </row>
    <row r="21" spans="2:11" x14ac:dyDescent="0.3">
      <c r="B21" s="22">
        <v>85</v>
      </c>
      <c r="C21" s="53"/>
      <c r="D21" s="53"/>
      <c r="E21" s="60">
        <v>721.48710000000005</v>
      </c>
      <c r="F21" s="60"/>
      <c r="G21" s="60"/>
      <c r="H21" s="61">
        <v>0</v>
      </c>
      <c r="I21" s="60">
        <v>11.1044</v>
      </c>
      <c r="J21" s="60">
        <v>732.5915</v>
      </c>
      <c r="K21" s="66">
        <v>45839</v>
      </c>
    </row>
    <row r="22" spans="2:11" x14ac:dyDescent="0.3">
      <c r="B22" s="22">
        <v>86</v>
      </c>
      <c r="C22" s="53"/>
      <c r="D22" s="53"/>
      <c r="E22" s="60">
        <v>732.5915</v>
      </c>
      <c r="F22" s="60"/>
      <c r="G22" s="60"/>
      <c r="H22" s="61">
        <v>0</v>
      </c>
      <c r="I22" s="60">
        <v>11.2753</v>
      </c>
      <c r="J22" s="60">
        <v>743.86680000000001</v>
      </c>
      <c r="K22" s="66">
        <v>45931</v>
      </c>
    </row>
    <row r="23" spans="2:11" x14ac:dyDescent="0.3">
      <c r="B23" s="22">
        <v>87</v>
      </c>
      <c r="C23" s="53"/>
      <c r="D23" s="53"/>
      <c r="E23" s="60">
        <v>743.86680000000001</v>
      </c>
      <c r="F23" s="60"/>
      <c r="G23" s="60"/>
      <c r="H23" s="61">
        <v>0</v>
      </c>
      <c r="I23" s="60">
        <v>11.4488</v>
      </c>
      <c r="J23" s="60">
        <v>755.31560000000002</v>
      </c>
      <c r="K23" s="66">
        <v>46023</v>
      </c>
    </row>
    <row r="24" spans="2:11" x14ac:dyDescent="0.3">
      <c r="B24" s="22">
        <v>88</v>
      </c>
      <c r="C24" s="53"/>
      <c r="D24" s="53"/>
      <c r="E24" s="60">
        <v>755.31560000000002</v>
      </c>
      <c r="F24" s="60"/>
      <c r="G24" s="60"/>
      <c r="H24" s="61">
        <v>0</v>
      </c>
      <c r="I24" s="60">
        <v>11.625</v>
      </c>
      <c r="J24" s="60">
        <v>766.94060000000002</v>
      </c>
      <c r="K24" s="66">
        <v>46113</v>
      </c>
    </row>
    <row r="25" spans="2:11" x14ac:dyDescent="0.3">
      <c r="B25" s="22">
        <v>89</v>
      </c>
      <c r="C25" s="53"/>
      <c r="D25" s="53"/>
      <c r="E25" s="60">
        <v>766.94060000000002</v>
      </c>
      <c r="F25" s="60"/>
      <c r="G25" s="60"/>
      <c r="H25" s="61">
        <v>0</v>
      </c>
      <c r="I25" s="60">
        <v>11.803900000000001</v>
      </c>
      <c r="J25" s="60">
        <v>778.74450000000002</v>
      </c>
      <c r="K25" s="66">
        <v>46204</v>
      </c>
    </row>
    <row r="26" spans="2:11" x14ac:dyDescent="0.3">
      <c r="B26" s="22">
        <v>90</v>
      </c>
      <c r="C26" s="53"/>
      <c r="D26" s="53"/>
      <c r="E26" s="60">
        <v>778.74450000000002</v>
      </c>
      <c r="F26" s="60"/>
      <c r="G26" s="60"/>
      <c r="H26" s="61">
        <v>0</v>
      </c>
      <c r="I26" s="60">
        <v>11.9856</v>
      </c>
      <c r="J26" s="60">
        <v>790.73009999999999</v>
      </c>
      <c r="K26" s="66">
        <v>46296</v>
      </c>
    </row>
    <row r="27" spans="2:11" x14ac:dyDescent="0.3">
      <c r="B27" s="22">
        <v>91</v>
      </c>
      <c r="C27" s="53"/>
      <c r="D27" s="53"/>
      <c r="E27" s="60">
        <v>790.73009999999999</v>
      </c>
      <c r="F27" s="60"/>
      <c r="G27" s="60"/>
      <c r="H27" s="61">
        <v>0</v>
      </c>
      <c r="I27" s="60">
        <v>12.1701</v>
      </c>
      <c r="J27" s="60">
        <v>802.90020000000004</v>
      </c>
      <c r="K27" s="66">
        <v>46388</v>
      </c>
    </row>
    <row r="28" spans="2:11" x14ac:dyDescent="0.3">
      <c r="B28" s="22">
        <v>92</v>
      </c>
      <c r="C28" s="53"/>
      <c r="D28" s="53"/>
      <c r="E28" s="60">
        <v>802.90020000000004</v>
      </c>
      <c r="F28" s="60"/>
      <c r="G28" s="60"/>
      <c r="H28" s="61">
        <v>0</v>
      </c>
      <c r="I28" s="60">
        <v>12.3574</v>
      </c>
      <c r="J28" s="60">
        <v>815.25760000000002</v>
      </c>
      <c r="K28" s="66">
        <v>46478</v>
      </c>
    </row>
    <row r="29" spans="2:11" x14ac:dyDescent="0.3">
      <c r="B29" s="22">
        <v>93</v>
      </c>
      <c r="C29" s="53"/>
      <c r="D29" s="53"/>
      <c r="E29" s="60">
        <v>815.25760000000002</v>
      </c>
      <c r="F29" s="60"/>
      <c r="G29" s="60"/>
      <c r="H29" s="61">
        <v>0</v>
      </c>
      <c r="I29" s="60">
        <v>12.547599999999999</v>
      </c>
      <c r="J29" s="60">
        <v>827.80520000000001</v>
      </c>
      <c r="K29" s="66">
        <v>46569</v>
      </c>
    </row>
    <row r="30" spans="2:11" x14ac:dyDescent="0.3">
      <c r="B30" s="22">
        <v>94</v>
      </c>
      <c r="C30" s="53"/>
      <c r="D30" s="53"/>
      <c r="E30" s="60">
        <v>827.80520000000001</v>
      </c>
      <c r="F30" s="60"/>
      <c r="G30" s="60"/>
      <c r="H30" s="61">
        <v>0</v>
      </c>
      <c r="I30" s="60">
        <v>12.7407</v>
      </c>
      <c r="J30" s="60">
        <v>840.54589999999996</v>
      </c>
      <c r="K30" s="66">
        <v>46661</v>
      </c>
    </row>
    <row r="31" spans="2:11" x14ac:dyDescent="0.3">
      <c r="B31" s="22">
        <v>95</v>
      </c>
      <c r="C31" s="53"/>
      <c r="D31" s="53"/>
      <c r="E31" s="60">
        <v>840.54589999999996</v>
      </c>
      <c r="F31" s="60"/>
      <c r="G31" s="60"/>
      <c r="H31" s="61">
        <v>0</v>
      </c>
      <c r="I31" s="60">
        <v>12.9368</v>
      </c>
      <c r="J31" s="60">
        <v>853.48269999999991</v>
      </c>
      <c r="K31" s="66">
        <v>46753</v>
      </c>
    </row>
    <row r="32" spans="2:11" x14ac:dyDescent="0.3">
      <c r="B32" s="22">
        <v>96</v>
      </c>
      <c r="C32" s="53"/>
      <c r="D32" s="53"/>
      <c r="E32" s="60">
        <v>853.48269999999991</v>
      </c>
      <c r="F32" s="60"/>
      <c r="G32" s="60"/>
      <c r="H32" s="61">
        <v>0</v>
      </c>
      <c r="I32" s="60">
        <v>13.135899999999999</v>
      </c>
      <c r="J32" s="60">
        <v>866.6185999999999</v>
      </c>
      <c r="K32" s="66">
        <v>46844</v>
      </c>
    </row>
    <row r="33" spans="2:11" x14ac:dyDescent="0.3">
      <c r="B33" s="22">
        <v>97</v>
      </c>
      <c r="C33" s="53"/>
      <c r="D33" s="53"/>
      <c r="E33" s="60">
        <v>866.6185999999999</v>
      </c>
      <c r="F33" s="60"/>
      <c r="G33" s="60"/>
      <c r="H33" s="61">
        <v>0</v>
      </c>
      <c r="I33" s="60">
        <v>13.338100000000001</v>
      </c>
      <c r="J33" s="60">
        <v>879.95669999999996</v>
      </c>
      <c r="K33" s="66">
        <v>46935</v>
      </c>
    </row>
    <row r="34" spans="2:11" x14ac:dyDescent="0.3">
      <c r="B34" s="22">
        <v>98</v>
      </c>
      <c r="C34" s="53"/>
      <c r="D34" s="53"/>
      <c r="E34" s="60">
        <v>879.95669999999996</v>
      </c>
      <c r="F34" s="60"/>
      <c r="G34" s="60"/>
      <c r="H34" s="61">
        <v>0</v>
      </c>
      <c r="I34" s="60">
        <v>13.5434</v>
      </c>
      <c r="J34" s="60">
        <v>893.50009999999997</v>
      </c>
      <c r="K34" s="66">
        <v>47027</v>
      </c>
    </row>
    <row r="35" spans="2:11" x14ac:dyDescent="0.3">
      <c r="B35" s="22">
        <v>99</v>
      </c>
      <c r="C35" s="53"/>
      <c r="D35" s="53"/>
      <c r="E35" s="60">
        <v>893.50009999999997</v>
      </c>
      <c r="F35" s="60"/>
      <c r="G35" s="60"/>
      <c r="H35" s="61">
        <v>0</v>
      </c>
      <c r="I35" s="60">
        <v>13.751799999999999</v>
      </c>
      <c r="J35" s="60">
        <v>907.25189999999998</v>
      </c>
      <c r="K35" s="66">
        <v>47119</v>
      </c>
    </row>
    <row r="36" spans="2:11" x14ac:dyDescent="0.3">
      <c r="B36" s="22">
        <v>100</v>
      </c>
      <c r="C36" s="53"/>
      <c r="D36" s="53"/>
      <c r="E36" s="60">
        <v>907.25189999999998</v>
      </c>
      <c r="F36" s="60"/>
      <c r="G36" s="60"/>
      <c r="H36" s="61">
        <v>0</v>
      </c>
      <c r="I36" s="60">
        <v>13.9635</v>
      </c>
      <c r="J36" s="60">
        <v>921.21539999999993</v>
      </c>
      <c r="K36" s="66">
        <v>47209</v>
      </c>
    </row>
    <row r="37" spans="2:11" x14ac:dyDescent="0.3">
      <c r="B37" s="22">
        <v>101</v>
      </c>
      <c r="C37" s="53"/>
      <c r="D37" s="53"/>
      <c r="E37" s="60">
        <v>921.21539999999993</v>
      </c>
      <c r="F37" s="60"/>
      <c r="G37" s="60"/>
      <c r="H37" s="61">
        <v>0</v>
      </c>
      <c r="I37" s="60">
        <v>14.1784</v>
      </c>
      <c r="J37" s="60">
        <v>935.39379999999994</v>
      </c>
      <c r="K37" s="66">
        <v>47300</v>
      </c>
    </row>
    <row r="38" spans="2:11" x14ac:dyDescent="0.3">
      <c r="B38" s="23">
        <v>102</v>
      </c>
      <c r="C38" s="24">
        <v>1</v>
      </c>
      <c r="D38" s="24">
        <v>1</v>
      </c>
      <c r="E38" s="67">
        <v>935.39379999999994</v>
      </c>
      <c r="F38" s="67">
        <v>14.396664683675999</v>
      </c>
      <c r="G38" s="67">
        <v>935.39379999999994</v>
      </c>
      <c r="H38" s="68">
        <v>949.79046468367596</v>
      </c>
      <c r="I38" s="67"/>
      <c r="J38" s="67">
        <v>0</v>
      </c>
      <c r="K38" s="69">
        <v>47392</v>
      </c>
    </row>
  </sheetData>
  <mergeCells count="2">
    <mergeCell ref="B5:K5"/>
    <mergeCell ref="B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BSECS-6AA1</vt:lpstr>
      <vt:lpstr>BSECS-6B1</vt:lpstr>
      <vt:lpstr>BSECS-6C1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Matias Paul Correa</cp:lastModifiedBy>
  <dcterms:created xsi:type="dcterms:W3CDTF">2024-04-24T13:54:12Z</dcterms:created>
  <dcterms:modified xsi:type="dcterms:W3CDTF">2025-10-03T13:08:58Z</dcterms:modified>
</cp:coreProperties>
</file>