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ul\Desktop\Securitizadora\Archivos a Actualizar\Cambio de Tabla\102025\Bsec 15\"/>
    </mc:Choice>
  </mc:AlternateContent>
  <xr:revisionPtr revIDLastSave="0" documentId="13_ncr:1_{1EFD0061-5EB2-4B8C-906D-D7A274C45249}" xr6:coauthVersionLast="47" xr6:coauthVersionMax="47" xr10:uidLastSave="{00000000-0000-0000-0000-000000000000}"/>
  <bookViews>
    <workbookView xWindow="-20610" yWindow="3015" windowWidth="20730" windowHeight="11040" activeTab="1" xr2:uid="{00000000-000D-0000-FFFF-FFFF00000000}"/>
  </bookViews>
  <sheets>
    <sheet name="BSECS15-A" sheetId="1" r:id="rId1"/>
    <sheet name="Bsecs15-B" sheetId="8" r:id="rId2"/>
    <sheet name="BSECS15-C" sheetId="9" r:id="rId3"/>
    <sheet name="BSECS 15- D" sheetId="10" r:id="rId4"/>
    <sheet name="BSECS15-E" sheetId="11" r:id="rId5"/>
    <sheet name="BSECS15-F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8" i="1"/>
  <c r="G17" i="1"/>
  <c r="H10" i="3" l="1"/>
  <c r="H17" i="3" l="1"/>
  <c r="I17" i="3" l="1"/>
  <c r="H18" i="3" l="1"/>
  <c r="I18" i="3" l="1"/>
  <c r="H19" i="3" l="1"/>
  <c r="I19" i="3" l="1"/>
  <c r="H20" i="3" l="1"/>
  <c r="I20" i="3" l="1"/>
  <c r="H21" i="3" l="1"/>
  <c r="I21" i="3" l="1"/>
  <c r="H22" i="3" l="1"/>
  <c r="I22" i="3" l="1"/>
  <c r="H23" i="3" l="1"/>
  <c r="I23" i="3" l="1"/>
  <c r="H24" i="3" l="1"/>
  <c r="I24" i="3" l="1"/>
  <c r="H25" i="3" l="1"/>
  <c r="I25" i="3" l="1"/>
  <c r="H26" i="3" l="1"/>
  <c r="I26" i="3" l="1"/>
  <c r="H27" i="3" l="1"/>
  <c r="I27" i="3" l="1"/>
  <c r="H28" i="3" l="1"/>
  <c r="I28" i="3" l="1"/>
  <c r="H29" i="3" l="1"/>
  <c r="I29" i="3" l="1"/>
  <c r="H30" i="3" l="1"/>
  <c r="I30" i="3" l="1"/>
  <c r="H31" i="3" l="1"/>
  <c r="I31" i="3" l="1"/>
  <c r="H32" i="3" l="1"/>
  <c r="I32" i="3" l="1"/>
  <c r="H33" i="3" l="1"/>
  <c r="I33" i="3" l="1"/>
  <c r="H34" i="3" l="1"/>
  <c r="I34" i="3" l="1"/>
  <c r="H35" i="3" l="1"/>
  <c r="I35" i="3" l="1"/>
  <c r="H36" i="3" l="1"/>
  <c r="I36" i="3" l="1"/>
  <c r="H37" i="3" l="1"/>
  <c r="I37" i="3" s="1"/>
  <c r="H38" i="3" l="1"/>
  <c r="I38" i="3" s="1"/>
  <c r="H39" i="3" l="1"/>
  <c r="I39" i="3" l="1"/>
  <c r="H40" i="3" l="1"/>
  <c r="I40" i="3" l="1"/>
  <c r="H41" i="3" l="1"/>
  <c r="I41" i="3" l="1"/>
  <c r="H42" i="3" l="1"/>
  <c r="I42" i="3" l="1"/>
  <c r="H43" i="3" l="1"/>
  <c r="I43" i="3" l="1"/>
  <c r="H44" i="3" l="1"/>
  <c r="I44" i="3" l="1"/>
  <c r="H45" i="3" l="1"/>
  <c r="I45" i="3" l="1"/>
  <c r="H46" i="3" l="1"/>
  <c r="I46" i="3" l="1"/>
  <c r="H47" i="3" l="1"/>
  <c r="I47" i="3" l="1"/>
  <c r="H48" i="3" l="1"/>
  <c r="I48" i="3" s="1"/>
  <c r="H49" i="3" l="1"/>
  <c r="I49" i="3" l="1"/>
  <c r="H50" i="3" l="1"/>
  <c r="I50" i="3" l="1"/>
  <c r="H51" i="3" l="1"/>
  <c r="I51" i="3" l="1"/>
  <c r="H52" i="3" l="1"/>
  <c r="I52" i="3" l="1"/>
  <c r="H53" i="3" l="1"/>
  <c r="I53" i="3" l="1"/>
  <c r="H54" i="3" l="1"/>
  <c r="I54" i="3" l="1"/>
  <c r="H55" i="3" l="1"/>
  <c r="I55" i="3" l="1"/>
  <c r="H56" i="3" l="1"/>
  <c r="I56" i="3" l="1"/>
  <c r="H57" i="3" l="1"/>
  <c r="I57" i="3" s="1"/>
  <c r="H58" i="3" l="1"/>
  <c r="I58" i="3" l="1"/>
  <c r="H59" i="3" l="1"/>
  <c r="I59" i="3" l="1"/>
  <c r="H60" i="3" l="1"/>
  <c r="I60" i="3" l="1"/>
  <c r="H61" i="3" l="1"/>
  <c r="I61" i="3" l="1"/>
  <c r="H62" i="3" l="1"/>
  <c r="I62" i="3" l="1"/>
  <c r="H63" i="3" l="1"/>
  <c r="I63" i="3" l="1"/>
  <c r="H64" i="3" l="1"/>
  <c r="I64" i="3" l="1"/>
  <c r="H65" i="3" l="1"/>
  <c r="I65" i="3" l="1"/>
  <c r="H66" i="3" l="1"/>
  <c r="I66" i="3" l="1"/>
  <c r="H67" i="3" l="1"/>
  <c r="I67" i="3" l="1"/>
  <c r="H68" i="3" l="1"/>
  <c r="I68" i="3" l="1"/>
  <c r="H69" i="3" l="1"/>
  <c r="I69" i="3" l="1"/>
  <c r="H70" i="3" l="1"/>
  <c r="I70" i="3" l="1"/>
  <c r="H71" i="3" l="1"/>
  <c r="I71" i="3" l="1"/>
  <c r="H72" i="3" l="1"/>
  <c r="I72" i="3" l="1"/>
  <c r="H73" i="3" l="1"/>
  <c r="I73" i="3" l="1"/>
  <c r="H74" i="3" l="1"/>
  <c r="I74" i="3" l="1"/>
  <c r="H75" i="3" l="1"/>
  <c r="I75" i="3" l="1"/>
  <c r="H76" i="3" l="1"/>
  <c r="I76" i="3" l="1"/>
  <c r="H77" i="3" l="1"/>
  <c r="I77" i="3" l="1"/>
  <c r="H78" i="3" l="1"/>
  <c r="I78" i="3" l="1"/>
  <c r="H79" i="3" l="1"/>
  <c r="I79" i="3" l="1"/>
  <c r="H80" i="3" l="1"/>
  <c r="I80" i="3" l="1"/>
  <c r="H81" i="3" l="1"/>
  <c r="I81" i="3" l="1"/>
  <c r="H82" i="3" l="1"/>
  <c r="I82" i="3" l="1"/>
  <c r="H83" i="3" l="1"/>
  <c r="I83" i="3" l="1"/>
  <c r="H84" i="3" l="1"/>
  <c r="I84" i="3" l="1"/>
  <c r="H85" i="3" l="1"/>
  <c r="I85" i="3" l="1"/>
  <c r="H86" i="3" l="1"/>
  <c r="I86" i="3" l="1"/>
  <c r="H87" i="3" l="1"/>
  <c r="I87" i="3" l="1"/>
  <c r="H88" i="3" l="1"/>
  <c r="I88" i="3" l="1"/>
  <c r="H89" i="3" l="1"/>
  <c r="I89" i="3" l="1"/>
  <c r="H90" i="3" l="1"/>
  <c r="I90" i="3" l="1"/>
  <c r="H91" i="3" l="1"/>
  <c r="I91" i="3" l="1"/>
  <c r="H92" i="3" l="1"/>
  <c r="I92" i="3" l="1"/>
  <c r="H93" i="3" l="1"/>
  <c r="I93" i="3" s="1"/>
  <c r="H94" i="3" l="1"/>
  <c r="I94" i="3" s="1"/>
  <c r="H95" i="3" l="1"/>
  <c r="I95" i="3" l="1"/>
  <c r="H96" i="3" l="1"/>
  <c r="I96" i="3" l="1"/>
  <c r="H97" i="3" l="1"/>
  <c r="I97" i="3" l="1"/>
  <c r="H98" i="3" l="1"/>
  <c r="I98" i="3" l="1"/>
  <c r="H99" i="3" l="1"/>
  <c r="I99" i="3" l="1"/>
  <c r="H100" i="3" l="1"/>
  <c r="I100" i="3" l="1"/>
  <c r="H101" i="3" l="1"/>
  <c r="I101" i="3" l="1"/>
  <c r="H102" i="3" l="1"/>
  <c r="I102" i="3" l="1"/>
  <c r="H103" i="3" l="1"/>
  <c r="I103" i="3" l="1"/>
  <c r="H104" i="3" l="1"/>
  <c r="I104" i="3" l="1"/>
  <c r="H105" i="3" l="1"/>
  <c r="I105" i="3" l="1"/>
  <c r="H106" i="3" l="1"/>
  <c r="I106" i="3" l="1"/>
  <c r="H107" i="3" l="1"/>
  <c r="I107" i="3" l="1"/>
  <c r="H108" i="3" l="1"/>
  <c r="I108" i="3" l="1"/>
  <c r="H109" i="3" l="1"/>
  <c r="I109" i="3" l="1"/>
  <c r="H110" i="3" l="1"/>
  <c r="I110" i="3" l="1"/>
  <c r="H111" i="3" l="1"/>
  <c r="I111" i="3" l="1"/>
  <c r="H112" i="3" l="1"/>
  <c r="I112" i="3" l="1"/>
  <c r="H113" i="3" l="1"/>
  <c r="I113" i="3" l="1"/>
  <c r="H114" i="3" l="1"/>
  <c r="I114" i="3" l="1"/>
  <c r="H115" i="3" l="1"/>
  <c r="I115" i="3" l="1"/>
  <c r="H116" i="3" l="1"/>
  <c r="I116" i="3" l="1"/>
  <c r="H117" i="3" l="1"/>
  <c r="I117" i="3" s="1"/>
  <c r="H118" i="3" l="1"/>
  <c r="I118" i="3" l="1"/>
  <c r="H119" i="3" l="1"/>
  <c r="I119" i="3" l="1"/>
  <c r="H120" i="3" l="1"/>
  <c r="I120" i="3" l="1"/>
  <c r="H121" i="3" l="1"/>
  <c r="I121" i="3" l="1"/>
  <c r="H122" i="3" l="1"/>
  <c r="I122" i="3" l="1"/>
  <c r="H123" i="3" l="1"/>
  <c r="I123" i="3" l="1"/>
  <c r="H124" i="3" l="1"/>
  <c r="I124" i="3" l="1"/>
  <c r="H125" i="3" l="1"/>
  <c r="I125" i="3" l="1"/>
  <c r="H126" i="3" l="1"/>
  <c r="I126" i="3" l="1"/>
  <c r="H127" i="3" l="1"/>
  <c r="I127" i="3" l="1"/>
  <c r="H128" i="3" l="1"/>
  <c r="I128" i="3" l="1"/>
  <c r="H129" i="3" l="1"/>
  <c r="I129" i="3" l="1"/>
  <c r="H130" i="3" l="1"/>
  <c r="I130" i="3" l="1"/>
  <c r="H131" i="3" l="1"/>
  <c r="I131" i="3" l="1"/>
  <c r="H132" i="3" l="1"/>
  <c r="I132" i="3" l="1"/>
  <c r="H133" i="3" l="1"/>
  <c r="I133" i="3" l="1"/>
  <c r="H134" i="3" l="1"/>
  <c r="I134" i="3" l="1"/>
  <c r="H135" i="3" l="1"/>
  <c r="I135" i="3" l="1"/>
  <c r="H136" i="3" l="1"/>
  <c r="I136" i="3" l="1"/>
  <c r="H137" i="3" l="1"/>
  <c r="I137" i="3" l="1"/>
  <c r="H138" i="3" l="1"/>
  <c r="I138" i="3"/>
  <c r="H139" i="3" l="1"/>
  <c r="I139" i="3" l="1"/>
  <c r="H140" i="3" l="1"/>
  <c r="I140" i="3" l="1"/>
  <c r="H141" i="3" l="1"/>
  <c r="I141" i="3" s="1"/>
  <c r="H142" i="3" l="1"/>
  <c r="I142" i="3" l="1"/>
  <c r="H143" i="3" l="1"/>
  <c r="I143" i="3" l="1"/>
  <c r="H144" i="3" l="1"/>
  <c r="I144" i="3" l="1"/>
  <c r="H145" i="3" l="1"/>
  <c r="I145" i="3" l="1"/>
  <c r="H146" i="3" l="1"/>
  <c r="I146" i="3" l="1"/>
  <c r="H147" i="3" l="1"/>
  <c r="I147" i="3" l="1"/>
  <c r="H148" i="3" l="1"/>
  <c r="I148" i="3" l="1"/>
  <c r="H149" i="3" l="1"/>
  <c r="I149" i="3" l="1"/>
  <c r="H150" i="3" l="1"/>
  <c r="I150" i="3" l="1"/>
  <c r="H151" i="3" l="1"/>
  <c r="I151" i="3" l="1"/>
  <c r="H152" i="3" l="1"/>
  <c r="I152" i="3" s="1"/>
  <c r="H153" i="3" l="1"/>
  <c r="I153" i="3" l="1"/>
  <c r="F154" i="3" l="1"/>
  <c r="I154" i="3" s="1"/>
  <c r="E154" i="3"/>
</calcChain>
</file>

<file path=xl/sharedStrings.xml><?xml version="1.0" encoding="utf-8"?>
<sst xmlns="http://schemas.openxmlformats.org/spreadsheetml/2006/main" count="114" uniqueCount="25">
  <si>
    <t>CARACTERISTICAS DE UN BONO DE UF 500</t>
  </si>
  <si>
    <t>Monto (UF)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</si>
  <si>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</si>
  <si>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</si>
  <si>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</si>
  <si>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</si>
  <si>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</si>
  <si>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</si>
  <si>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</si>
  <si>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</si>
  <si>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</si>
  <si>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</si>
  <si>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</si>
  <si>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</si>
  <si>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</si>
  <si>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</si>
  <si>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</si>
  <si>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</si>
  <si>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CARACTERISTICAS DE UN BONO DE UF 100</t>
  </si>
  <si>
    <t>TABLA DE DESARROLLO SERIE BSECS-15A1 PREFERENTE</t>
  </si>
  <si>
    <t>TABLA DE DESARROLLO SERIE BSECS-15B1 SUBORDINADA</t>
  </si>
  <si>
    <t>TABLA DE DESARROLLO SERIE BSECS-15C1 SUBORDINADA</t>
  </si>
  <si>
    <t>TABLA DE DESARROLLO SERIE BSECS-15D1 SUBORDINADA</t>
  </si>
  <si>
    <t>TABLA DE DESARROLLO SERIE BSECS-15E1 SUBORDINADA</t>
  </si>
  <si>
    <t>TABLA DE DESARROLLO SERIE BSECS-15F3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</si>
</sst>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%"/>
    <numFmt numFmtId="165" formatCode="0.0000%"/>
    <numFmt numFmtId="166" formatCode="#,##0_);[Red]\(#,##0\);&quot;-   &quot;"/>
    <numFmt numFmtId="167" formatCode="#,##0.0000_ ;[Red]\-#,##0.0000\ "/>
    <numFmt numFmtId="168" formatCode="#,##0.0000_ ;\-#,##0.0000\ "/>
    <numFmt numFmtId="169" formatCode="#,##0.0000"/>
    <numFmt numFmtId="175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/>
    <xf numFmtId="164" fontId="3" fillId="2" borderId="0" xfId="0" applyNumberFormat="1" applyFont="1" applyFill="1"/>
    <xf numFmtId="165" fontId="3" fillId="2" borderId="5" xfId="0" applyNumberFormat="1" applyFont="1" applyFill="1" applyBorder="1"/>
    <xf numFmtId="165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2" fontId="3" fillId="2" borderId="0" xfId="0" applyNumberFormat="1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6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7" fontId="3" fillId="3" borderId="0" xfId="0" applyNumberFormat="1" applyFont="1" applyFill="1" applyAlignment="1">
      <alignment horizontal="center"/>
    </xf>
    <xf numFmtId="169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7" fontId="3" fillId="3" borderId="7" xfId="0" applyNumberFormat="1" applyFont="1" applyFill="1" applyBorder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10" fontId="3" fillId="2" borderId="5" xfId="0" applyNumberFormat="1" applyFont="1" applyFill="1" applyBorder="1"/>
    <xf numFmtId="168" fontId="3" fillId="3" borderId="0" xfId="0" applyNumberFormat="1" applyFont="1" applyFill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0" fontId="3" fillId="0" borderId="0" xfId="2"/>
    <xf numFmtId="0" fontId="3" fillId="2" borderId="0" xfId="2" applyFill="1" applyAlignment="1">
      <alignment horizontal="center"/>
    </xf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3" fontId="3" fillId="2" borderId="3" xfId="3" applyNumberFormat="1" applyFont="1" applyFill="1" applyBorder="1" applyAlignment="1"/>
    <xf numFmtId="0" fontId="3" fillId="2" borderId="4" xfId="2" applyFill="1" applyBorder="1"/>
    <xf numFmtId="10" fontId="3" fillId="2" borderId="5" xfId="2" applyNumberFormat="1" applyFill="1" applyBorder="1"/>
    <xf numFmtId="165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0" fontId="3" fillId="3" borderId="0" xfId="2" applyFill="1"/>
    <xf numFmtId="166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167" fontId="3" fillId="3" borderId="2" xfId="2" applyNumberFormat="1" applyFill="1" applyBorder="1" applyAlignment="1">
      <alignment horizontal="center"/>
    </xf>
    <xf numFmtId="169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7" fontId="3" fillId="3" borderId="0" xfId="2" applyNumberFormat="1" applyFill="1" applyAlignment="1">
      <alignment horizontal="center"/>
    </xf>
    <xf numFmtId="168" fontId="3" fillId="3" borderId="0" xfId="2" applyNumberFormat="1" applyFill="1" applyAlignment="1">
      <alignment horizontal="center"/>
    </xf>
    <xf numFmtId="169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7" fontId="3" fillId="3" borderId="7" xfId="2" applyNumberFormat="1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C1B5BC5E-2702-4FA4-849D-71B3FE2A5615}"/>
    <cellStyle name="Normal" xfId="0" builtinId="0"/>
    <cellStyle name="Normal 2" xfId="2" xr:uid="{2A65D35A-1D6F-4429-9F6A-DCF1502A64FB}"/>
    <cellStyle name="Porcentaje 2" xfId="4" xr:uid="{2958B84B-35EB-49FC-B351-782AFD879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320675</xdr:colOff>
      <xdr:row>0</xdr:row>
      <xdr:rowOff>76200</xdr:rowOff>
    </xdr:from>
    <xdr:to>
      <xdr:col>10</xdr:col>
      <xdr:colOff>221192</xdr:colOff>
      <xdr:row>3</xdr:row>
      <xdr:rowOff>131644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E6CEAD-44AE-416D-85EC-33E17D2A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675" y="76200"/>
          <a:ext cx="2186517" cy="598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335492</xdr:colOff>
      <xdr:row>0</xdr:row>
      <xdr:rowOff>64559</xdr:rowOff>
    </xdr:from>
    <xdr:to>
      <xdr:col>10</xdr:col>
      <xdr:colOff>226484</xdr:colOff>
      <xdr:row>4</xdr:row>
      <xdr:rowOff>18403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2BAEB6-49B2-4FEF-8660-1CD7DB1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492" y="64559"/>
          <a:ext cx="2176992" cy="588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396875</xdr:colOff>
      <xdr:row>0</xdr:row>
      <xdr:rowOff>53975</xdr:rowOff>
    </xdr:from>
    <xdr:to>
      <xdr:col>10</xdr:col>
      <xdr:colOff>211667</xdr:colOff>
      <xdr:row>4</xdr:row>
      <xdr:rowOff>10994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8C76A7-595A-4F5C-91C8-E4B0D9AA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6125" y="53975"/>
          <a:ext cx="218651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53975</xdr:rowOff>
    </xdr:from>
    <xdr:to>
      <xdr:col>10</xdr:col>
      <xdr:colOff>218017</xdr:colOff>
      <xdr:row>4</xdr:row>
      <xdr:rowOff>7819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69CA6-C975-4F86-AA09-185C1294A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53975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57150</xdr:rowOff>
    </xdr:from>
    <xdr:to>
      <xdr:col>10</xdr:col>
      <xdr:colOff>218017</xdr:colOff>
      <xdr:row>4</xdr:row>
      <xdr:rowOff>10994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61A7BC-A461-4B63-BB9F-873C12DC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7150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66675</xdr:rowOff>
    </xdr:from>
    <xdr:to>
      <xdr:col>10</xdr:col>
      <xdr:colOff>208492</xdr:colOff>
      <xdr:row>3</xdr:row>
      <xdr:rowOff>125294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78F828-0E8D-4B9D-9E1E-9286BAF1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6675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FD13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3" spans="2:11" x14ac:dyDescent="0.35">
      <c r="B3" s="75"/>
      <c r="C3" s="75"/>
      <c r="D3" s="75"/>
      <c r="E3" s="75"/>
      <c r="F3" s="75"/>
      <c r="G3" s="75"/>
      <c r="H3" s="75"/>
      <c r="I3" s="75"/>
      <c r="J3" s="75"/>
    </row>
    <row r="4" spans="2:11" x14ac:dyDescent="0.35">
      <c r="B4" s="1"/>
      <c r="C4" s="1"/>
      <c r="D4" s="1"/>
      <c r="E4" s="1"/>
      <c r="F4" s="1"/>
      <c r="G4" s="1"/>
      <c r="H4" s="1"/>
      <c r="I4" s="1"/>
      <c r="J4" s="1"/>
    </row>
    <row r="5" spans="2:11" x14ac:dyDescent="0.35">
      <c r="B5" s="75" t="s">
        <v>19</v>
      </c>
      <c r="C5" s="75"/>
      <c r="D5" s="75"/>
      <c r="E5" s="75"/>
      <c r="F5" s="75"/>
      <c r="G5" s="75"/>
      <c r="H5" s="75"/>
      <c r="I5" s="75"/>
      <c r="J5" s="75"/>
    </row>
    <row r="6" spans="2:11" x14ac:dyDescent="0.35">
      <c r="B6" s="75" t="s">
        <v>0</v>
      </c>
      <c r="C6" s="75"/>
      <c r="D6" s="75"/>
      <c r="E6" s="75"/>
      <c r="F6" s="75"/>
      <c r="G6" s="75"/>
      <c r="H6" s="75"/>
      <c r="I6" s="75"/>
      <c r="J6" s="75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1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2</v>
      </c>
      <c r="E9" s="3"/>
      <c r="F9" s="3"/>
      <c r="G9" s="3"/>
      <c r="H9" s="37">
        <v>2.2499999999999999E-2</v>
      </c>
      <c r="I9" s="9"/>
      <c r="J9" s="3"/>
      <c r="K9" s="3"/>
    </row>
    <row r="10" spans="2:11" x14ac:dyDescent="0.35">
      <c r="B10" s="3"/>
      <c r="C10" s="3"/>
      <c r="D10" s="8" t="s">
        <v>3</v>
      </c>
      <c r="E10" s="3"/>
      <c r="F10" s="3"/>
      <c r="G10" s="3"/>
      <c r="H10" s="10">
        <f>TRUNC((1+H9)^(3/12)-1,6)</f>
        <v>5.5779999999999996E-3</v>
      </c>
      <c r="J10" s="12"/>
      <c r="K10" s="12"/>
    </row>
    <row r="11" spans="2:11" x14ac:dyDescent="0.35">
      <c r="B11" s="3"/>
      <c r="C11" s="3"/>
      <c r="D11" s="8" t="s">
        <v>4</v>
      </c>
      <c r="E11" s="3"/>
      <c r="F11" s="3"/>
      <c r="G11" s="3"/>
      <c r="H11" s="13">
        <v>118</v>
      </c>
      <c r="I11" s="3"/>
      <c r="J11" s="3"/>
      <c r="K11" s="3"/>
    </row>
    <row r="12" spans="2:11" x14ac:dyDescent="0.35">
      <c r="B12" s="3"/>
      <c r="C12" s="3"/>
      <c r="D12" s="8" t="s">
        <v>5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6</v>
      </c>
      <c r="E13" s="3"/>
      <c r="F13" s="3"/>
      <c r="G13" s="3"/>
      <c r="H13" s="14" t="s">
        <v>7</v>
      </c>
      <c r="I13" s="12"/>
      <c r="J13" s="3"/>
      <c r="K13" s="15"/>
    </row>
    <row r="14" spans="2:11" x14ac:dyDescent="0.35">
      <c r="B14" s="3"/>
      <c r="C14" s="3"/>
      <c r="D14" s="16" t="s">
        <v>8</v>
      </c>
      <c r="E14" s="17"/>
      <c r="F14" s="17"/>
      <c r="G14" s="17"/>
      <c r="H14" s="18">
        <v>118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77" t="s">
        <v>9</v>
      </c>
      <c r="C16" s="78" t="s">
        <v>10</v>
      </c>
      <c r="D16" s="78" t="s">
        <v>11</v>
      </c>
      <c r="E16" s="78" t="s">
        <v>12</v>
      </c>
      <c r="F16" s="78" t="s">
        <v>13</v>
      </c>
      <c r="G16" s="78" t="s">
        <v>14</v>
      </c>
      <c r="H16" s="78" t="s">
        <v>15</v>
      </c>
      <c r="I16" s="78" t="s">
        <v>16</v>
      </c>
      <c r="J16" s="79" t="s">
        <v>17</v>
      </c>
    </row>
    <row r="17" spans="2:10" x14ac:dyDescent="0.35">
      <c r="B17" s="21">
        <v>1</v>
      </c>
      <c r="C17" s="22">
        <v>1</v>
      </c>
      <c r="D17" s="22">
        <v>0</v>
      </c>
      <c r="E17" s="23">
        <v>2.7890000000000001</v>
      </c>
      <c r="F17" s="24">
        <v>0</v>
      </c>
      <c r="G17" s="23">
        <f>E17+F17</f>
        <v>2.7890000000000001</v>
      </c>
      <c r="H17" s="23"/>
      <c r="I17" s="25">
        <v>500</v>
      </c>
      <c r="J17" s="26">
        <v>44197</v>
      </c>
    </row>
    <row r="18" spans="2:10" x14ac:dyDescent="0.35">
      <c r="B18" s="27">
        <v>2</v>
      </c>
      <c r="C18" s="28">
        <v>2</v>
      </c>
      <c r="D18" s="28">
        <v>1</v>
      </c>
      <c r="E18" s="29">
        <v>2.7890000000000001</v>
      </c>
      <c r="F18" s="29">
        <v>4.5848000000000004</v>
      </c>
      <c r="G18" s="29">
        <f>E18+F18</f>
        <v>7.373800000000001</v>
      </c>
      <c r="H18" s="29"/>
      <c r="I18" s="30">
        <v>495.41520000000003</v>
      </c>
      <c r="J18" s="31">
        <v>44287</v>
      </c>
    </row>
    <row r="19" spans="2:10" x14ac:dyDescent="0.35">
      <c r="B19" s="27">
        <v>3</v>
      </c>
      <c r="C19" s="28">
        <v>3</v>
      </c>
      <c r="D19" s="28">
        <v>2</v>
      </c>
      <c r="E19" s="29">
        <v>2.7633999999999999</v>
      </c>
      <c r="F19" s="29">
        <v>4.6104000000000003</v>
      </c>
      <c r="G19" s="29">
        <f t="shared" ref="G19:G82" si="0">E19+F19</f>
        <v>7.3738000000000001</v>
      </c>
      <c r="H19" s="29"/>
      <c r="I19" s="30">
        <v>490.8048</v>
      </c>
      <c r="J19" s="31">
        <v>44378</v>
      </c>
    </row>
    <row r="20" spans="2:10" x14ac:dyDescent="0.35">
      <c r="B20" s="27">
        <v>4</v>
      </c>
      <c r="C20" s="28">
        <v>4</v>
      </c>
      <c r="D20" s="28">
        <v>3</v>
      </c>
      <c r="E20" s="29">
        <v>2.7376999999999998</v>
      </c>
      <c r="F20" s="29">
        <v>4.6360999999999999</v>
      </c>
      <c r="G20" s="29">
        <f t="shared" si="0"/>
        <v>7.3737999999999992</v>
      </c>
      <c r="H20" s="29"/>
      <c r="I20" s="30">
        <v>486.1687</v>
      </c>
      <c r="J20" s="31">
        <v>44470</v>
      </c>
    </row>
    <row r="21" spans="2:10" x14ac:dyDescent="0.35">
      <c r="B21" s="27">
        <v>5</v>
      </c>
      <c r="C21" s="28">
        <v>5</v>
      </c>
      <c r="D21" s="28">
        <v>4</v>
      </c>
      <c r="E21" s="29">
        <v>2.7118000000000002</v>
      </c>
      <c r="F21" s="29">
        <v>4.6619999999999999</v>
      </c>
      <c r="G21" s="29">
        <f t="shared" si="0"/>
        <v>7.3738000000000001</v>
      </c>
      <c r="H21" s="29"/>
      <c r="I21" s="30">
        <v>481.50670000000002</v>
      </c>
      <c r="J21" s="31">
        <v>44562</v>
      </c>
    </row>
    <row r="22" spans="2:10" x14ac:dyDescent="0.35">
      <c r="B22" s="27">
        <v>6</v>
      </c>
      <c r="C22" s="28">
        <v>6</v>
      </c>
      <c r="D22" s="28">
        <v>5</v>
      </c>
      <c r="E22" s="29">
        <v>2.6858</v>
      </c>
      <c r="F22" s="29">
        <v>4.6879999999999997</v>
      </c>
      <c r="G22" s="29">
        <f t="shared" si="0"/>
        <v>7.3737999999999992</v>
      </c>
      <c r="H22" s="29"/>
      <c r="I22" s="30">
        <v>476.81870000000004</v>
      </c>
      <c r="J22" s="31">
        <v>44652</v>
      </c>
    </row>
    <row r="23" spans="2:10" x14ac:dyDescent="0.35">
      <c r="B23" s="27">
        <v>7</v>
      </c>
      <c r="C23" s="28">
        <v>7</v>
      </c>
      <c r="D23" s="28">
        <v>6</v>
      </c>
      <c r="E23" s="29">
        <v>2.6596000000000002</v>
      </c>
      <c r="F23" s="29">
        <v>4.7141000000000002</v>
      </c>
      <c r="G23" s="29">
        <f t="shared" si="0"/>
        <v>7.3737000000000004</v>
      </c>
      <c r="H23" s="29"/>
      <c r="I23" s="30">
        <v>472.10460000000006</v>
      </c>
      <c r="J23" s="31">
        <v>44743</v>
      </c>
    </row>
    <row r="24" spans="2:10" x14ac:dyDescent="0.35">
      <c r="B24" s="27">
        <v>8</v>
      </c>
      <c r="C24" s="28">
        <v>8</v>
      </c>
      <c r="D24" s="28">
        <v>7</v>
      </c>
      <c r="E24" s="29">
        <v>2.6333000000000002</v>
      </c>
      <c r="F24" s="29">
        <v>4.7404000000000002</v>
      </c>
      <c r="G24" s="29">
        <f t="shared" si="0"/>
        <v>7.3737000000000004</v>
      </c>
      <c r="H24" s="29"/>
      <c r="I24" s="30">
        <v>467.36420000000004</v>
      </c>
      <c r="J24" s="31">
        <v>44835</v>
      </c>
    </row>
    <row r="25" spans="2:10" x14ac:dyDescent="0.35">
      <c r="B25" s="27">
        <v>9</v>
      </c>
      <c r="C25" s="28">
        <v>9</v>
      </c>
      <c r="D25" s="28">
        <v>8</v>
      </c>
      <c r="E25" s="29">
        <v>2.6069</v>
      </c>
      <c r="F25" s="29">
        <v>4.7668999999999997</v>
      </c>
      <c r="G25" s="29">
        <f t="shared" si="0"/>
        <v>7.3737999999999992</v>
      </c>
      <c r="H25" s="29"/>
      <c r="I25" s="30">
        <v>462.59730000000002</v>
      </c>
      <c r="J25" s="31">
        <v>44927</v>
      </c>
    </row>
    <row r="26" spans="2:10" x14ac:dyDescent="0.35">
      <c r="B26" s="27">
        <v>10</v>
      </c>
      <c r="C26" s="28">
        <v>10</v>
      </c>
      <c r="D26" s="28">
        <v>9</v>
      </c>
      <c r="E26" s="29">
        <v>2.5802999999999998</v>
      </c>
      <c r="F26" s="29">
        <v>4.7934999999999999</v>
      </c>
      <c r="G26" s="29">
        <f t="shared" si="0"/>
        <v>7.3737999999999992</v>
      </c>
      <c r="H26" s="29"/>
      <c r="I26" s="30">
        <v>457.80380000000002</v>
      </c>
      <c r="J26" s="31">
        <v>45017</v>
      </c>
    </row>
    <row r="27" spans="2:10" x14ac:dyDescent="0.35">
      <c r="B27" s="27">
        <v>11</v>
      </c>
      <c r="C27" s="28">
        <v>11</v>
      </c>
      <c r="D27" s="28">
        <v>10</v>
      </c>
      <c r="E27" s="29">
        <v>2.5535999999999999</v>
      </c>
      <c r="F27" s="29">
        <v>4.8201999999999998</v>
      </c>
      <c r="G27" s="29">
        <f t="shared" si="0"/>
        <v>7.3737999999999992</v>
      </c>
      <c r="H27" s="29"/>
      <c r="I27" s="30">
        <v>452.98360000000002</v>
      </c>
      <c r="J27" s="31">
        <v>45108</v>
      </c>
    </row>
    <row r="28" spans="2:10" x14ac:dyDescent="0.35">
      <c r="B28" s="27">
        <v>12</v>
      </c>
      <c r="C28" s="28">
        <v>12</v>
      </c>
      <c r="D28" s="28">
        <v>11</v>
      </c>
      <c r="E28" s="29">
        <v>2.5266999999999999</v>
      </c>
      <c r="F28" s="29">
        <v>4.8471000000000002</v>
      </c>
      <c r="G28" s="29">
        <f t="shared" si="0"/>
        <v>7.3738000000000001</v>
      </c>
      <c r="H28" s="29"/>
      <c r="I28" s="30">
        <v>448.13650000000001</v>
      </c>
      <c r="J28" s="31">
        <v>45200</v>
      </c>
    </row>
    <row r="29" spans="2:10" x14ac:dyDescent="0.35">
      <c r="B29" s="27">
        <v>13</v>
      </c>
      <c r="C29" s="28">
        <v>13</v>
      </c>
      <c r="D29" s="28">
        <v>12</v>
      </c>
      <c r="E29" s="29">
        <v>2.4996999999999998</v>
      </c>
      <c r="F29" s="29">
        <v>4.8741000000000003</v>
      </c>
      <c r="G29" s="29">
        <f t="shared" si="0"/>
        <v>7.3738000000000001</v>
      </c>
      <c r="H29" s="29"/>
      <c r="I29" s="30">
        <v>443.26240000000001</v>
      </c>
      <c r="J29" s="31">
        <v>45292</v>
      </c>
    </row>
    <row r="30" spans="2:10" x14ac:dyDescent="0.35">
      <c r="B30" s="27">
        <v>14</v>
      </c>
      <c r="C30" s="28">
        <v>14</v>
      </c>
      <c r="D30" s="28">
        <v>13</v>
      </c>
      <c r="E30" s="29">
        <v>2.4725000000000001</v>
      </c>
      <c r="F30" s="29">
        <v>4.9013</v>
      </c>
      <c r="G30" s="29">
        <f t="shared" si="0"/>
        <v>7.3738000000000001</v>
      </c>
      <c r="H30" s="29"/>
      <c r="I30" s="30">
        <v>438.36110000000002</v>
      </c>
      <c r="J30" s="31">
        <v>45383</v>
      </c>
    </row>
    <row r="31" spans="2:10" x14ac:dyDescent="0.35">
      <c r="B31" s="27">
        <v>15</v>
      </c>
      <c r="C31" s="28">
        <v>15</v>
      </c>
      <c r="D31" s="28">
        <v>14</v>
      </c>
      <c r="E31" s="29">
        <v>2.4451000000000001</v>
      </c>
      <c r="F31" s="29">
        <v>4.9286000000000003</v>
      </c>
      <c r="G31" s="29">
        <f t="shared" si="0"/>
        <v>7.3737000000000004</v>
      </c>
      <c r="H31" s="29"/>
      <c r="I31" s="30">
        <v>433.4325</v>
      </c>
      <c r="J31" s="31">
        <v>45474</v>
      </c>
    </row>
    <row r="32" spans="2:10" x14ac:dyDescent="0.35">
      <c r="B32" s="27">
        <v>16</v>
      </c>
      <c r="C32" s="28">
        <v>16</v>
      </c>
      <c r="D32" s="28">
        <v>15</v>
      </c>
      <c r="E32" s="29">
        <v>2.4176000000000002</v>
      </c>
      <c r="F32" s="29">
        <v>4.9561000000000002</v>
      </c>
      <c r="G32" s="29">
        <f t="shared" si="0"/>
        <v>7.3737000000000004</v>
      </c>
      <c r="H32" s="29"/>
      <c r="I32" s="30">
        <v>428.47640000000001</v>
      </c>
      <c r="J32" s="31">
        <v>45566</v>
      </c>
    </row>
    <row r="33" spans="2:10" x14ac:dyDescent="0.35">
      <c r="B33" s="27">
        <v>17</v>
      </c>
      <c r="C33" s="28">
        <v>17</v>
      </c>
      <c r="D33" s="28">
        <v>16</v>
      </c>
      <c r="E33" s="29">
        <v>2.39</v>
      </c>
      <c r="F33" s="29">
        <v>4.9837999999999996</v>
      </c>
      <c r="G33" s="29">
        <f t="shared" si="0"/>
        <v>7.3737999999999992</v>
      </c>
      <c r="H33" s="29"/>
      <c r="I33" s="30">
        <v>423.49260000000004</v>
      </c>
      <c r="J33" s="31">
        <v>45658</v>
      </c>
    </row>
    <row r="34" spans="2:10" x14ac:dyDescent="0.35">
      <c r="B34" s="27">
        <v>18</v>
      </c>
      <c r="C34" s="28">
        <v>18</v>
      </c>
      <c r="D34" s="28">
        <v>17</v>
      </c>
      <c r="E34" s="29">
        <v>2.3622000000000001</v>
      </c>
      <c r="F34" s="29">
        <v>5.0115999999999996</v>
      </c>
      <c r="G34" s="29">
        <f t="shared" si="0"/>
        <v>7.3737999999999992</v>
      </c>
      <c r="H34" s="29"/>
      <c r="I34" s="30">
        <v>418.48100000000005</v>
      </c>
      <c r="J34" s="31">
        <v>45748</v>
      </c>
    </row>
    <row r="35" spans="2:10" x14ac:dyDescent="0.35">
      <c r="B35" s="27">
        <v>19</v>
      </c>
      <c r="C35" s="28">
        <v>19</v>
      </c>
      <c r="D35" s="28">
        <v>18</v>
      </c>
      <c r="E35" s="29">
        <v>2.3342000000000001</v>
      </c>
      <c r="F35" s="29">
        <v>5.0395000000000003</v>
      </c>
      <c r="G35" s="29">
        <f t="shared" si="0"/>
        <v>7.3737000000000004</v>
      </c>
      <c r="H35" s="29"/>
      <c r="I35" s="30">
        <v>413.44150000000008</v>
      </c>
      <c r="J35" s="31">
        <v>45839</v>
      </c>
    </row>
    <row r="36" spans="2:10" x14ac:dyDescent="0.35">
      <c r="B36" s="27">
        <v>20</v>
      </c>
      <c r="C36" s="28">
        <v>20</v>
      </c>
      <c r="D36" s="28">
        <v>19</v>
      </c>
      <c r="E36" s="29">
        <v>2.3060999999999998</v>
      </c>
      <c r="F36" s="29">
        <v>5.0677000000000003</v>
      </c>
      <c r="G36" s="29">
        <f t="shared" si="0"/>
        <v>7.3738000000000001</v>
      </c>
      <c r="H36" s="29"/>
      <c r="I36" s="30">
        <v>408.37380000000007</v>
      </c>
      <c r="J36" s="31">
        <v>45931</v>
      </c>
    </row>
    <row r="37" spans="2:10" x14ac:dyDescent="0.35">
      <c r="B37" s="27">
        <v>21</v>
      </c>
      <c r="C37" s="28">
        <v>21</v>
      </c>
      <c r="D37" s="28">
        <v>20</v>
      </c>
      <c r="E37" s="29">
        <v>2.2778999999999998</v>
      </c>
      <c r="F37" s="29">
        <v>5.0959000000000003</v>
      </c>
      <c r="G37" s="29">
        <f t="shared" si="0"/>
        <v>7.3738000000000001</v>
      </c>
      <c r="H37" s="29"/>
      <c r="I37" s="30">
        <v>403.27790000000005</v>
      </c>
      <c r="J37" s="31">
        <v>46023</v>
      </c>
    </row>
    <row r="38" spans="2:10" x14ac:dyDescent="0.35">
      <c r="B38" s="27">
        <v>22</v>
      </c>
      <c r="C38" s="28">
        <v>22</v>
      </c>
      <c r="D38" s="28">
        <v>21</v>
      </c>
      <c r="E38" s="29">
        <v>2.2494000000000001</v>
      </c>
      <c r="F38" s="29">
        <v>5.1242999999999999</v>
      </c>
      <c r="G38" s="29">
        <f t="shared" si="0"/>
        <v>7.3736999999999995</v>
      </c>
      <c r="H38" s="29"/>
      <c r="I38" s="30">
        <v>398.15360000000004</v>
      </c>
      <c r="J38" s="31">
        <v>46113</v>
      </c>
    </row>
    <row r="39" spans="2:10" x14ac:dyDescent="0.35">
      <c r="B39" s="27">
        <v>23</v>
      </c>
      <c r="C39" s="28">
        <v>23</v>
      </c>
      <c r="D39" s="28">
        <v>22</v>
      </c>
      <c r="E39" s="29">
        <v>2.2208999999999999</v>
      </c>
      <c r="F39" s="29">
        <v>5.1528999999999998</v>
      </c>
      <c r="G39" s="29">
        <f t="shared" si="0"/>
        <v>7.3737999999999992</v>
      </c>
      <c r="H39" s="29"/>
      <c r="I39" s="30">
        <v>393.00070000000005</v>
      </c>
      <c r="J39" s="31">
        <v>46204</v>
      </c>
    </row>
    <row r="40" spans="2:10" x14ac:dyDescent="0.35">
      <c r="B40" s="27">
        <v>24</v>
      </c>
      <c r="C40" s="28">
        <v>24</v>
      </c>
      <c r="D40" s="28">
        <v>23</v>
      </c>
      <c r="E40" s="29">
        <v>2.1920999999999999</v>
      </c>
      <c r="F40" s="29">
        <v>5.1817000000000002</v>
      </c>
      <c r="G40" s="29">
        <f t="shared" si="0"/>
        <v>7.3738000000000001</v>
      </c>
      <c r="H40" s="29"/>
      <c r="I40" s="30">
        <v>387.81900000000007</v>
      </c>
      <c r="J40" s="31">
        <v>46296</v>
      </c>
    </row>
    <row r="41" spans="2:10" x14ac:dyDescent="0.35">
      <c r="B41" s="27">
        <v>25</v>
      </c>
      <c r="C41" s="28">
        <v>25</v>
      </c>
      <c r="D41" s="28">
        <v>24</v>
      </c>
      <c r="E41" s="29">
        <v>2.1631999999999998</v>
      </c>
      <c r="F41" s="29">
        <v>5.2106000000000003</v>
      </c>
      <c r="G41" s="29">
        <f t="shared" si="0"/>
        <v>7.3738000000000001</v>
      </c>
      <c r="H41" s="29"/>
      <c r="I41" s="30">
        <v>382.60840000000007</v>
      </c>
      <c r="J41" s="31">
        <v>46388</v>
      </c>
    </row>
    <row r="42" spans="2:10" x14ac:dyDescent="0.35">
      <c r="B42" s="27">
        <v>26</v>
      </c>
      <c r="C42" s="28">
        <v>26</v>
      </c>
      <c r="D42" s="28">
        <v>25</v>
      </c>
      <c r="E42" s="29">
        <v>2.1341000000000001</v>
      </c>
      <c r="F42" s="29">
        <v>5.2396000000000003</v>
      </c>
      <c r="G42" s="29">
        <f t="shared" si="0"/>
        <v>7.3737000000000004</v>
      </c>
      <c r="H42" s="29"/>
      <c r="I42" s="30">
        <v>377.36880000000008</v>
      </c>
      <c r="J42" s="31">
        <v>46478</v>
      </c>
    </row>
    <row r="43" spans="2:10" x14ac:dyDescent="0.35">
      <c r="B43" s="27">
        <v>27</v>
      </c>
      <c r="C43" s="28">
        <v>27</v>
      </c>
      <c r="D43" s="28">
        <v>26</v>
      </c>
      <c r="E43" s="29">
        <v>2.1049000000000002</v>
      </c>
      <c r="F43" s="29">
        <v>5.2689000000000004</v>
      </c>
      <c r="G43" s="29">
        <f t="shared" si="0"/>
        <v>7.373800000000001</v>
      </c>
      <c r="H43" s="29"/>
      <c r="I43" s="30">
        <v>372.0999000000001</v>
      </c>
      <c r="J43" s="31">
        <v>46569</v>
      </c>
    </row>
    <row r="44" spans="2:10" x14ac:dyDescent="0.35">
      <c r="B44" s="27">
        <v>28</v>
      </c>
      <c r="C44" s="28">
        <v>28</v>
      </c>
      <c r="D44" s="28">
        <v>27</v>
      </c>
      <c r="E44" s="29">
        <v>2.0754999999999999</v>
      </c>
      <c r="F44" s="29">
        <v>5.2983000000000002</v>
      </c>
      <c r="G44" s="29">
        <f t="shared" si="0"/>
        <v>7.3738000000000001</v>
      </c>
      <c r="H44" s="29"/>
      <c r="I44" s="30">
        <v>366.80160000000012</v>
      </c>
      <c r="J44" s="31">
        <v>46661</v>
      </c>
    </row>
    <row r="45" spans="2:10" x14ac:dyDescent="0.35">
      <c r="B45" s="27">
        <v>29</v>
      </c>
      <c r="C45" s="28">
        <v>29</v>
      </c>
      <c r="D45" s="28">
        <v>28</v>
      </c>
      <c r="E45" s="29">
        <v>2.0459999999999998</v>
      </c>
      <c r="F45" s="29">
        <v>5.3277999999999999</v>
      </c>
      <c r="G45" s="29">
        <f t="shared" si="0"/>
        <v>7.3737999999999992</v>
      </c>
      <c r="H45" s="29"/>
      <c r="I45" s="30">
        <v>361.4738000000001</v>
      </c>
      <c r="J45" s="31">
        <v>46753</v>
      </c>
    </row>
    <row r="46" spans="2:10" x14ac:dyDescent="0.35">
      <c r="B46" s="27">
        <v>30</v>
      </c>
      <c r="C46" s="28">
        <v>30</v>
      </c>
      <c r="D46" s="28">
        <v>29</v>
      </c>
      <c r="E46" s="29">
        <v>2.0163000000000002</v>
      </c>
      <c r="F46" s="29">
        <v>5.3552999999999997</v>
      </c>
      <c r="G46" s="29">
        <f t="shared" si="0"/>
        <v>7.3715999999999999</v>
      </c>
      <c r="H46" s="29"/>
      <c r="I46" s="30">
        <v>356.1185000000001</v>
      </c>
      <c r="J46" s="31">
        <v>46844</v>
      </c>
    </row>
    <row r="47" spans="2:10" x14ac:dyDescent="0.35">
      <c r="B47" s="27">
        <v>31</v>
      </c>
      <c r="C47" s="28">
        <v>31</v>
      </c>
      <c r="D47" s="28">
        <v>30</v>
      </c>
      <c r="E47" s="29">
        <v>1.9863999999999999</v>
      </c>
      <c r="F47" s="29">
        <v>5.3691000000000004</v>
      </c>
      <c r="G47" s="29">
        <f t="shared" si="0"/>
        <v>7.3555000000000001</v>
      </c>
      <c r="H47" s="29"/>
      <c r="I47" s="30">
        <v>350.74940000000009</v>
      </c>
      <c r="J47" s="31">
        <v>46935</v>
      </c>
    </row>
    <row r="48" spans="2:10" x14ac:dyDescent="0.35">
      <c r="B48" s="27">
        <v>32</v>
      </c>
      <c r="C48" s="28">
        <v>32</v>
      </c>
      <c r="D48" s="28">
        <v>31</v>
      </c>
      <c r="E48" s="29">
        <v>1.9563999999999999</v>
      </c>
      <c r="F48" s="29">
        <v>5.3990999999999998</v>
      </c>
      <c r="G48" s="29">
        <f t="shared" si="0"/>
        <v>7.3554999999999993</v>
      </c>
      <c r="H48" s="29"/>
      <c r="I48" s="30">
        <v>345.35030000000012</v>
      </c>
      <c r="J48" s="31">
        <v>47027</v>
      </c>
    </row>
    <row r="49" spans="2:10" x14ac:dyDescent="0.35">
      <c r="B49" s="27">
        <v>33</v>
      </c>
      <c r="C49" s="28">
        <v>33</v>
      </c>
      <c r="D49" s="28">
        <v>32</v>
      </c>
      <c r="E49" s="29">
        <v>1.9262999999999999</v>
      </c>
      <c r="F49" s="29">
        <v>5.4291999999999998</v>
      </c>
      <c r="G49" s="29">
        <f t="shared" si="0"/>
        <v>7.3554999999999993</v>
      </c>
      <c r="H49" s="29"/>
      <c r="I49" s="30">
        <v>339.92110000000014</v>
      </c>
      <c r="J49" s="31">
        <v>47119</v>
      </c>
    </row>
    <row r="50" spans="2:10" x14ac:dyDescent="0.35">
      <c r="B50" s="27">
        <v>34</v>
      </c>
      <c r="C50" s="28">
        <v>34</v>
      </c>
      <c r="D50" s="28">
        <v>33</v>
      </c>
      <c r="E50" s="29">
        <v>1.8959999999999999</v>
      </c>
      <c r="F50" s="29">
        <v>5.4595000000000002</v>
      </c>
      <c r="G50" s="29">
        <f t="shared" si="0"/>
        <v>7.3555000000000001</v>
      </c>
      <c r="H50" s="29"/>
      <c r="I50" s="30">
        <v>334.46160000000015</v>
      </c>
      <c r="J50" s="31">
        <v>47209</v>
      </c>
    </row>
    <row r="51" spans="2:10" x14ac:dyDescent="0.35">
      <c r="B51" s="27">
        <v>35</v>
      </c>
      <c r="C51" s="28">
        <v>35</v>
      </c>
      <c r="D51" s="28">
        <v>34</v>
      </c>
      <c r="E51" s="29">
        <v>1.8655999999999999</v>
      </c>
      <c r="F51" s="29">
        <v>5.4898999999999996</v>
      </c>
      <c r="G51" s="29">
        <f t="shared" si="0"/>
        <v>7.3554999999999993</v>
      </c>
      <c r="H51" s="29"/>
      <c r="I51" s="30">
        <v>328.97170000000017</v>
      </c>
      <c r="J51" s="31">
        <v>47300</v>
      </c>
    </row>
    <row r="52" spans="2:10" x14ac:dyDescent="0.35">
      <c r="B52" s="27">
        <v>36</v>
      </c>
      <c r="C52" s="28">
        <v>36</v>
      </c>
      <c r="D52" s="28">
        <v>35</v>
      </c>
      <c r="E52" s="29">
        <v>1.835</v>
      </c>
      <c r="F52" s="29">
        <v>5.5206</v>
      </c>
      <c r="G52" s="29">
        <f t="shared" si="0"/>
        <v>7.3555999999999999</v>
      </c>
      <c r="H52" s="29"/>
      <c r="I52" s="30">
        <v>323.45110000000017</v>
      </c>
      <c r="J52" s="31">
        <v>47392</v>
      </c>
    </row>
    <row r="53" spans="2:10" x14ac:dyDescent="0.35">
      <c r="B53" s="27">
        <v>37</v>
      </c>
      <c r="C53" s="28">
        <v>37</v>
      </c>
      <c r="D53" s="28">
        <v>36</v>
      </c>
      <c r="E53" s="29">
        <v>1.8042</v>
      </c>
      <c r="F53" s="29">
        <v>5.5514000000000001</v>
      </c>
      <c r="G53" s="29">
        <f t="shared" si="0"/>
        <v>7.3555999999999999</v>
      </c>
      <c r="H53" s="29"/>
      <c r="I53" s="30">
        <v>317.89970000000017</v>
      </c>
      <c r="J53" s="31">
        <v>47484</v>
      </c>
    </row>
    <row r="54" spans="2:10" x14ac:dyDescent="0.35">
      <c r="B54" s="27">
        <v>38</v>
      </c>
      <c r="C54" s="28">
        <v>38</v>
      </c>
      <c r="D54" s="28">
        <v>37</v>
      </c>
      <c r="E54" s="29">
        <v>1.7732000000000001</v>
      </c>
      <c r="F54" s="29">
        <v>5.5823</v>
      </c>
      <c r="G54" s="29">
        <f t="shared" si="0"/>
        <v>7.3555000000000001</v>
      </c>
      <c r="H54" s="29"/>
      <c r="I54" s="30">
        <v>312.31740000000019</v>
      </c>
      <c r="J54" s="31">
        <v>47574</v>
      </c>
    </row>
    <row r="55" spans="2:10" x14ac:dyDescent="0.35">
      <c r="B55" s="27">
        <v>39</v>
      </c>
      <c r="C55" s="28">
        <v>39</v>
      </c>
      <c r="D55" s="28">
        <v>38</v>
      </c>
      <c r="E55" s="29">
        <v>1.7421</v>
      </c>
      <c r="F55" s="29">
        <v>5.6135000000000002</v>
      </c>
      <c r="G55" s="29">
        <f t="shared" si="0"/>
        <v>7.3555999999999999</v>
      </c>
      <c r="H55" s="29"/>
      <c r="I55" s="30">
        <v>306.7039000000002</v>
      </c>
      <c r="J55" s="31">
        <v>47665</v>
      </c>
    </row>
    <row r="56" spans="2:10" x14ac:dyDescent="0.35">
      <c r="B56" s="27">
        <v>40</v>
      </c>
      <c r="C56" s="28">
        <v>40</v>
      </c>
      <c r="D56" s="28">
        <v>39</v>
      </c>
      <c r="E56" s="29">
        <v>1.7107000000000001</v>
      </c>
      <c r="F56" s="29">
        <v>5.6448</v>
      </c>
      <c r="G56" s="29">
        <f t="shared" si="0"/>
        <v>7.3555000000000001</v>
      </c>
      <c r="H56" s="29"/>
      <c r="I56" s="30">
        <v>301.05910000000023</v>
      </c>
      <c r="J56" s="31">
        <v>47757</v>
      </c>
    </row>
    <row r="57" spans="2:10" x14ac:dyDescent="0.35">
      <c r="B57" s="27">
        <v>41</v>
      </c>
      <c r="C57" s="28">
        <v>41</v>
      </c>
      <c r="D57" s="28">
        <v>40</v>
      </c>
      <c r="E57" s="29">
        <v>1.6793</v>
      </c>
      <c r="F57" s="29">
        <v>5.6763000000000003</v>
      </c>
      <c r="G57" s="29">
        <f t="shared" si="0"/>
        <v>7.3556000000000008</v>
      </c>
      <c r="H57" s="29"/>
      <c r="I57" s="30">
        <v>295.3828000000002</v>
      </c>
      <c r="J57" s="31">
        <v>47849</v>
      </c>
    </row>
    <row r="58" spans="2:10" x14ac:dyDescent="0.35">
      <c r="B58" s="27">
        <v>42</v>
      </c>
      <c r="C58" s="28">
        <v>42</v>
      </c>
      <c r="D58" s="28">
        <v>41</v>
      </c>
      <c r="E58" s="29">
        <v>1.6476</v>
      </c>
      <c r="F58" s="29">
        <v>5.7079000000000004</v>
      </c>
      <c r="G58" s="29">
        <f t="shared" si="0"/>
        <v>7.3555000000000001</v>
      </c>
      <c r="H58" s="29"/>
      <c r="I58" s="30">
        <v>289.67490000000021</v>
      </c>
      <c r="J58" s="31">
        <v>47939</v>
      </c>
    </row>
    <row r="59" spans="2:10" x14ac:dyDescent="0.35">
      <c r="B59" s="27">
        <v>43</v>
      </c>
      <c r="C59" s="28">
        <v>43</v>
      </c>
      <c r="D59" s="28">
        <v>42</v>
      </c>
      <c r="E59" s="29">
        <v>1.6157999999999999</v>
      </c>
      <c r="F59" s="29">
        <v>5.7397999999999998</v>
      </c>
      <c r="G59" s="29">
        <f t="shared" si="0"/>
        <v>7.3555999999999999</v>
      </c>
      <c r="H59" s="29"/>
      <c r="I59" s="30">
        <v>283.9351000000002</v>
      </c>
      <c r="J59" s="31">
        <v>48030</v>
      </c>
    </row>
    <row r="60" spans="2:10" x14ac:dyDescent="0.35">
      <c r="B60" s="27">
        <v>44</v>
      </c>
      <c r="C60" s="28">
        <v>44</v>
      </c>
      <c r="D60" s="28">
        <v>43</v>
      </c>
      <c r="E60" s="29">
        <v>1.5837000000000001</v>
      </c>
      <c r="F60" s="29">
        <v>5.7662000000000004</v>
      </c>
      <c r="G60" s="29">
        <f t="shared" si="0"/>
        <v>7.3499000000000008</v>
      </c>
      <c r="H60" s="29"/>
      <c r="I60" s="30">
        <v>278.16890000000018</v>
      </c>
      <c r="J60" s="31">
        <v>48122</v>
      </c>
    </row>
    <row r="61" spans="2:10" x14ac:dyDescent="0.35">
      <c r="B61" s="27">
        <v>45</v>
      </c>
      <c r="C61" s="28">
        <v>45</v>
      </c>
      <c r="D61" s="28">
        <v>44</v>
      </c>
      <c r="E61" s="29">
        <v>1.5516000000000001</v>
      </c>
      <c r="F61" s="29">
        <v>5.7851999999999997</v>
      </c>
      <c r="G61" s="29">
        <f t="shared" si="0"/>
        <v>7.3368000000000002</v>
      </c>
      <c r="H61" s="29"/>
      <c r="I61" s="30">
        <v>272.3837000000002</v>
      </c>
      <c r="J61" s="31">
        <v>48214</v>
      </c>
    </row>
    <row r="62" spans="2:10" x14ac:dyDescent="0.35">
      <c r="B62" s="27">
        <v>46</v>
      </c>
      <c r="C62" s="28">
        <v>46</v>
      </c>
      <c r="D62" s="28">
        <v>45</v>
      </c>
      <c r="E62" s="29">
        <v>1.5193000000000001</v>
      </c>
      <c r="F62" s="29">
        <v>5.8150000000000004</v>
      </c>
      <c r="G62" s="29">
        <f t="shared" si="0"/>
        <v>7.3343000000000007</v>
      </c>
      <c r="H62" s="29"/>
      <c r="I62" s="30">
        <v>266.56870000000021</v>
      </c>
      <c r="J62" s="31">
        <v>48305</v>
      </c>
    </row>
    <row r="63" spans="2:10" x14ac:dyDescent="0.35">
      <c r="B63" s="27">
        <v>47</v>
      </c>
      <c r="C63" s="28">
        <v>47</v>
      </c>
      <c r="D63" s="28">
        <v>46</v>
      </c>
      <c r="E63" s="29">
        <v>1.4869000000000001</v>
      </c>
      <c r="F63" s="29">
        <v>5.8114999999999997</v>
      </c>
      <c r="G63" s="29">
        <f t="shared" si="0"/>
        <v>7.2984</v>
      </c>
      <c r="H63" s="29"/>
      <c r="I63" s="30">
        <v>260.75720000000018</v>
      </c>
      <c r="J63" s="31">
        <v>48396</v>
      </c>
    </row>
    <row r="64" spans="2:10" x14ac:dyDescent="0.35">
      <c r="B64" s="27">
        <v>48</v>
      </c>
      <c r="C64" s="28">
        <v>48</v>
      </c>
      <c r="D64" s="28">
        <v>47</v>
      </c>
      <c r="E64" s="29">
        <v>1.4544999999999999</v>
      </c>
      <c r="F64" s="29">
        <v>5.8314000000000004</v>
      </c>
      <c r="G64" s="29">
        <f t="shared" si="0"/>
        <v>7.2858999999999998</v>
      </c>
      <c r="H64" s="29"/>
      <c r="I64" s="30">
        <v>254.92580000000018</v>
      </c>
      <c r="J64" s="31">
        <v>48488</v>
      </c>
    </row>
    <row r="65" spans="2:10" x14ac:dyDescent="0.35">
      <c r="B65" s="27">
        <v>49</v>
      </c>
      <c r="C65" s="28">
        <v>49</v>
      </c>
      <c r="D65" s="28">
        <v>48</v>
      </c>
      <c r="E65" s="29">
        <v>1.4218999999999999</v>
      </c>
      <c r="F65" s="29">
        <v>5.8639999999999999</v>
      </c>
      <c r="G65" s="29">
        <f t="shared" si="0"/>
        <v>7.2858999999999998</v>
      </c>
      <c r="H65" s="29"/>
      <c r="I65" s="30">
        <v>249.06180000000018</v>
      </c>
      <c r="J65" s="31">
        <v>48580</v>
      </c>
    </row>
    <row r="66" spans="2:10" x14ac:dyDescent="0.35">
      <c r="B66" s="27">
        <v>50</v>
      </c>
      <c r="C66" s="28">
        <v>50</v>
      </c>
      <c r="D66" s="28">
        <v>49</v>
      </c>
      <c r="E66" s="29">
        <v>1.3892</v>
      </c>
      <c r="F66" s="29">
        <v>5.8967000000000001</v>
      </c>
      <c r="G66" s="29">
        <f t="shared" si="0"/>
        <v>7.2858999999999998</v>
      </c>
      <c r="H66" s="29"/>
      <c r="I66" s="30">
        <v>243.16510000000017</v>
      </c>
      <c r="J66" s="31">
        <v>48670</v>
      </c>
    </row>
    <row r="67" spans="2:10" x14ac:dyDescent="0.35">
      <c r="B67" s="27">
        <v>51</v>
      </c>
      <c r="C67" s="28">
        <v>51</v>
      </c>
      <c r="D67" s="28">
        <v>50</v>
      </c>
      <c r="E67" s="29">
        <v>1.3563000000000001</v>
      </c>
      <c r="F67" s="29">
        <v>5.9225000000000003</v>
      </c>
      <c r="G67" s="29">
        <f t="shared" si="0"/>
        <v>7.2788000000000004</v>
      </c>
      <c r="H67" s="29"/>
      <c r="I67" s="30">
        <v>237.24260000000015</v>
      </c>
      <c r="J67" s="31">
        <v>48761</v>
      </c>
    </row>
    <row r="68" spans="2:10" x14ac:dyDescent="0.35">
      <c r="B68" s="27">
        <v>52</v>
      </c>
      <c r="C68" s="28">
        <v>52</v>
      </c>
      <c r="D68" s="28">
        <v>51</v>
      </c>
      <c r="E68" s="29">
        <v>1.3232999999999999</v>
      </c>
      <c r="F68" s="29">
        <v>5.9555999999999996</v>
      </c>
      <c r="G68" s="29">
        <f t="shared" si="0"/>
        <v>7.2788999999999993</v>
      </c>
      <c r="H68" s="29"/>
      <c r="I68" s="30">
        <v>231.28700000000015</v>
      </c>
      <c r="J68" s="31">
        <v>48853</v>
      </c>
    </row>
    <row r="69" spans="2:10" x14ac:dyDescent="0.35">
      <c r="B69" s="27">
        <v>53</v>
      </c>
      <c r="C69" s="28">
        <v>53</v>
      </c>
      <c r="D69" s="28">
        <v>52</v>
      </c>
      <c r="E69" s="29">
        <v>1.2901</v>
      </c>
      <c r="F69" s="29">
        <v>5.9888000000000003</v>
      </c>
      <c r="G69" s="29">
        <f t="shared" si="0"/>
        <v>7.2789000000000001</v>
      </c>
      <c r="H69" s="29"/>
      <c r="I69" s="30">
        <v>225.29820000000015</v>
      </c>
      <c r="J69" s="31">
        <v>48945</v>
      </c>
    </row>
    <row r="70" spans="2:10" x14ac:dyDescent="0.35">
      <c r="B70" s="27">
        <v>54</v>
      </c>
      <c r="C70" s="28">
        <v>54</v>
      </c>
      <c r="D70" s="28">
        <v>53</v>
      </c>
      <c r="E70" s="29">
        <v>1.2566999999999999</v>
      </c>
      <c r="F70" s="29">
        <v>6.0221999999999998</v>
      </c>
      <c r="G70" s="29">
        <f t="shared" si="0"/>
        <v>7.2789000000000001</v>
      </c>
      <c r="H70" s="29"/>
      <c r="I70" s="30">
        <v>219.27600000000015</v>
      </c>
      <c r="J70" s="31">
        <v>49035</v>
      </c>
    </row>
    <row r="71" spans="2:10" x14ac:dyDescent="0.35">
      <c r="B71" s="27">
        <v>55</v>
      </c>
      <c r="C71" s="28">
        <v>55</v>
      </c>
      <c r="D71" s="28">
        <v>54</v>
      </c>
      <c r="E71" s="29">
        <v>1.2231000000000001</v>
      </c>
      <c r="F71" s="29">
        <v>6.0557999999999996</v>
      </c>
      <c r="G71" s="29">
        <f t="shared" si="0"/>
        <v>7.2789000000000001</v>
      </c>
      <c r="H71" s="29"/>
      <c r="I71" s="30">
        <v>213.22020000000015</v>
      </c>
      <c r="J71" s="31">
        <v>49126</v>
      </c>
    </row>
    <row r="72" spans="2:10" x14ac:dyDescent="0.35">
      <c r="B72" s="27">
        <v>56</v>
      </c>
      <c r="C72" s="28">
        <v>56</v>
      </c>
      <c r="D72" s="28">
        <v>55</v>
      </c>
      <c r="E72" s="29">
        <v>1.1893</v>
      </c>
      <c r="F72" s="29">
        <v>6.0781000000000001</v>
      </c>
      <c r="G72" s="29">
        <f t="shared" si="0"/>
        <v>7.2674000000000003</v>
      </c>
      <c r="H72" s="29"/>
      <c r="I72" s="30">
        <v>207.14210000000014</v>
      </c>
      <c r="J72" s="31">
        <v>49218</v>
      </c>
    </row>
    <row r="73" spans="2:10" x14ac:dyDescent="0.35">
      <c r="B73" s="27">
        <v>57</v>
      </c>
      <c r="C73" s="28">
        <v>57</v>
      </c>
      <c r="D73" s="28">
        <v>56</v>
      </c>
      <c r="E73" s="29">
        <v>1.1554</v>
      </c>
      <c r="F73" s="29">
        <v>6.1006999999999998</v>
      </c>
      <c r="G73" s="29">
        <f t="shared" si="0"/>
        <v>7.2561</v>
      </c>
      <c r="H73" s="29"/>
      <c r="I73" s="30">
        <v>201.04140000000015</v>
      </c>
      <c r="J73" s="31">
        <v>49310</v>
      </c>
    </row>
    <row r="74" spans="2:10" x14ac:dyDescent="0.35">
      <c r="B74" s="27">
        <v>58</v>
      </c>
      <c r="C74" s="28">
        <v>58</v>
      </c>
      <c r="D74" s="28">
        <v>57</v>
      </c>
      <c r="E74" s="29">
        <v>1.1214</v>
      </c>
      <c r="F74" s="29">
        <v>6.1201999999999996</v>
      </c>
      <c r="G74" s="29">
        <f t="shared" si="0"/>
        <v>7.2416</v>
      </c>
      <c r="H74" s="29"/>
      <c r="I74" s="30">
        <v>194.92120000000014</v>
      </c>
      <c r="J74" s="31">
        <v>49400</v>
      </c>
    </row>
    <row r="75" spans="2:10" x14ac:dyDescent="0.35">
      <c r="B75" s="27">
        <v>59</v>
      </c>
      <c r="C75" s="28">
        <v>59</v>
      </c>
      <c r="D75" s="28">
        <v>58</v>
      </c>
      <c r="E75" s="29">
        <v>1.0871999999999999</v>
      </c>
      <c r="F75" s="29">
        <v>6.0993000000000004</v>
      </c>
      <c r="G75" s="29">
        <f t="shared" si="0"/>
        <v>7.1865000000000006</v>
      </c>
      <c r="H75" s="29"/>
      <c r="I75" s="30">
        <v>188.82190000000014</v>
      </c>
      <c r="J75" s="31">
        <v>49491</v>
      </c>
    </row>
    <row r="76" spans="2:10" x14ac:dyDescent="0.35">
      <c r="B76" s="27">
        <v>60</v>
      </c>
      <c r="C76" s="28">
        <v>60</v>
      </c>
      <c r="D76" s="28">
        <v>59</v>
      </c>
      <c r="E76" s="29">
        <v>1.0531999999999999</v>
      </c>
      <c r="F76" s="29">
        <v>6.1022999999999996</v>
      </c>
      <c r="G76" s="29">
        <f t="shared" si="0"/>
        <v>7.1555</v>
      </c>
      <c r="H76" s="29"/>
      <c r="I76" s="30">
        <v>182.71960000000013</v>
      </c>
      <c r="J76" s="31">
        <v>49583</v>
      </c>
    </row>
    <row r="77" spans="2:10" x14ac:dyDescent="0.35">
      <c r="B77" s="27">
        <v>61</v>
      </c>
      <c r="C77" s="28">
        <v>61</v>
      </c>
      <c r="D77" s="28">
        <v>60</v>
      </c>
      <c r="E77" s="29">
        <v>1.0192000000000001</v>
      </c>
      <c r="F77" s="29">
        <v>6.1272000000000002</v>
      </c>
      <c r="G77" s="29">
        <f t="shared" si="0"/>
        <v>7.1463999999999999</v>
      </c>
      <c r="H77" s="29"/>
      <c r="I77" s="30">
        <v>176.59240000000014</v>
      </c>
      <c r="J77" s="31">
        <v>49675</v>
      </c>
    </row>
    <row r="78" spans="2:10" x14ac:dyDescent="0.35">
      <c r="B78" s="27">
        <v>62</v>
      </c>
      <c r="C78" s="28">
        <v>62</v>
      </c>
      <c r="D78" s="28">
        <v>61</v>
      </c>
      <c r="E78" s="29">
        <v>0.98499999999999999</v>
      </c>
      <c r="F78" s="29">
        <v>6.1614000000000004</v>
      </c>
      <c r="G78" s="29">
        <f t="shared" si="0"/>
        <v>7.1464000000000008</v>
      </c>
      <c r="H78" s="29"/>
      <c r="I78" s="30">
        <v>170.43100000000015</v>
      </c>
      <c r="J78" s="31">
        <v>49766</v>
      </c>
    </row>
    <row r="79" spans="2:10" x14ac:dyDescent="0.35">
      <c r="B79" s="27">
        <v>63</v>
      </c>
      <c r="C79" s="28">
        <v>63</v>
      </c>
      <c r="D79" s="28">
        <v>62</v>
      </c>
      <c r="E79" s="29">
        <v>0.9506</v>
      </c>
      <c r="F79" s="29">
        <v>6.1958000000000002</v>
      </c>
      <c r="G79" s="29">
        <f t="shared" si="0"/>
        <v>7.1463999999999999</v>
      </c>
      <c r="H79" s="29"/>
      <c r="I79" s="30">
        <v>164.23520000000016</v>
      </c>
      <c r="J79" s="31">
        <v>49857</v>
      </c>
    </row>
    <row r="80" spans="2:10" x14ac:dyDescent="0.35">
      <c r="B80" s="27">
        <v>64</v>
      </c>
      <c r="C80" s="28">
        <v>64</v>
      </c>
      <c r="D80" s="28">
        <v>63</v>
      </c>
      <c r="E80" s="29">
        <v>0.91610000000000003</v>
      </c>
      <c r="F80" s="29">
        <v>6.2302999999999997</v>
      </c>
      <c r="G80" s="29">
        <f t="shared" si="0"/>
        <v>7.1463999999999999</v>
      </c>
      <c r="H80" s="29"/>
      <c r="I80" s="30">
        <v>158.00490000000016</v>
      </c>
      <c r="J80" s="31">
        <v>49949</v>
      </c>
    </row>
    <row r="81" spans="2:10" x14ac:dyDescent="0.35">
      <c r="B81" s="27">
        <v>65</v>
      </c>
      <c r="C81" s="28">
        <v>65</v>
      </c>
      <c r="D81" s="28">
        <v>64</v>
      </c>
      <c r="E81" s="29">
        <v>0.88129999999999997</v>
      </c>
      <c r="F81" s="29">
        <v>6.2651000000000003</v>
      </c>
      <c r="G81" s="29">
        <f t="shared" si="0"/>
        <v>7.1463999999999999</v>
      </c>
      <c r="H81" s="29"/>
      <c r="I81" s="30">
        <v>151.73980000000017</v>
      </c>
      <c r="J81" s="31">
        <v>50041</v>
      </c>
    </row>
    <row r="82" spans="2:10" x14ac:dyDescent="0.35">
      <c r="B82" s="27">
        <v>66</v>
      </c>
      <c r="C82" s="28">
        <v>66</v>
      </c>
      <c r="D82" s="28">
        <v>65</v>
      </c>
      <c r="E82" s="29">
        <v>0.84640000000000004</v>
      </c>
      <c r="F82" s="29">
        <v>6.3</v>
      </c>
      <c r="G82" s="29">
        <f t="shared" si="0"/>
        <v>7.1463999999999999</v>
      </c>
      <c r="H82" s="29"/>
      <c r="I82" s="30">
        <v>145.43980000000016</v>
      </c>
      <c r="J82" s="31">
        <v>50131</v>
      </c>
    </row>
    <row r="83" spans="2:10" x14ac:dyDescent="0.35">
      <c r="B83" s="27">
        <v>67</v>
      </c>
      <c r="C83" s="28">
        <v>67</v>
      </c>
      <c r="D83" s="28">
        <v>66</v>
      </c>
      <c r="E83" s="29">
        <v>0.81120000000000003</v>
      </c>
      <c r="F83" s="29">
        <v>6.3352000000000004</v>
      </c>
      <c r="G83" s="29">
        <f t="shared" ref="G83:G134" si="1">E83+F83</f>
        <v>7.1464000000000008</v>
      </c>
      <c r="H83" s="29"/>
      <c r="I83" s="30">
        <v>139.10460000000018</v>
      </c>
      <c r="J83" s="31">
        <v>50222</v>
      </c>
    </row>
    <row r="84" spans="2:10" x14ac:dyDescent="0.35">
      <c r="B84" s="27">
        <v>68</v>
      </c>
      <c r="C84" s="28">
        <v>68</v>
      </c>
      <c r="D84" s="28">
        <v>67</v>
      </c>
      <c r="E84" s="29">
        <v>0.77590000000000003</v>
      </c>
      <c r="F84" s="29">
        <v>6.3704999999999998</v>
      </c>
      <c r="G84" s="29">
        <f t="shared" si="1"/>
        <v>7.1463999999999999</v>
      </c>
      <c r="H84" s="29"/>
      <c r="I84" s="30">
        <v>132.73410000000018</v>
      </c>
      <c r="J84" s="31">
        <v>50314</v>
      </c>
    </row>
    <row r="85" spans="2:10" x14ac:dyDescent="0.35">
      <c r="B85" s="27">
        <v>69</v>
      </c>
      <c r="C85" s="28">
        <v>69</v>
      </c>
      <c r="D85" s="28">
        <v>68</v>
      </c>
      <c r="E85" s="29">
        <v>0.74029999999999996</v>
      </c>
      <c r="F85" s="29">
        <v>6.4059999999999997</v>
      </c>
      <c r="G85" s="29">
        <f t="shared" si="1"/>
        <v>7.1463000000000001</v>
      </c>
      <c r="H85" s="29"/>
      <c r="I85" s="30">
        <v>126.32810000000018</v>
      </c>
      <c r="J85" s="31">
        <v>50406</v>
      </c>
    </row>
    <row r="86" spans="2:10" x14ac:dyDescent="0.35">
      <c r="B86" s="27">
        <v>70</v>
      </c>
      <c r="C86" s="28">
        <v>70</v>
      </c>
      <c r="D86" s="28">
        <v>69</v>
      </c>
      <c r="E86" s="29">
        <v>0.7046</v>
      </c>
      <c r="F86" s="29">
        <v>6.4417999999999997</v>
      </c>
      <c r="G86" s="29">
        <f t="shared" si="1"/>
        <v>7.1463999999999999</v>
      </c>
      <c r="H86" s="29"/>
      <c r="I86" s="30">
        <v>119.88630000000018</v>
      </c>
      <c r="J86" s="31">
        <v>50496</v>
      </c>
    </row>
    <row r="87" spans="2:10" x14ac:dyDescent="0.35">
      <c r="B87" s="27">
        <v>71</v>
      </c>
      <c r="C87" s="28">
        <v>71</v>
      </c>
      <c r="D87" s="28">
        <v>70</v>
      </c>
      <c r="E87" s="29">
        <v>0.66869999999999996</v>
      </c>
      <c r="F87" s="29">
        <v>6.4776999999999996</v>
      </c>
      <c r="G87" s="29">
        <f t="shared" si="1"/>
        <v>7.1463999999999999</v>
      </c>
      <c r="H87" s="29"/>
      <c r="I87" s="30">
        <v>113.40860000000018</v>
      </c>
      <c r="J87" s="31">
        <v>50587</v>
      </c>
    </row>
    <row r="88" spans="2:10" x14ac:dyDescent="0.35">
      <c r="B88" s="27">
        <v>72</v>
      </c>
      <c r="C88" s="28">
        <v>72</v>
      </c>
      <c r="D88" s="28">
        <v>71</v>
      </c>
      <c r="E88" s="29">
        <v>0.63249999999999995</v>
      </c>
      <c r="F88" s="29">
        <v>6.5137999999999998</v>
      </c>
      <c r="G88" s="29">
        <f t="shared" si="1"/>
        <v>7.1463000000000001</v>
      </c>
      <c r="H88" s="29"/>
      <c r="I88" s="30">
        <v>106.89480000000017</v>
      </c>
      <c r="J88" s="31">
        <v>50679</v>
      </c>
    </row>
    <row r="89" spans="2:10" x14ac:dyDescent="0.35">
      <c r="B89" s="27">
        <v>73</v>
      </c>
      <c r="C89" s="28">
        <v>73</v>
      </c>
      <c r="D89" s="28">
        <v>72</v>
      </c>
      <c r="E89" s="29">
        <v>0.59619999999999995</v>
      </c>
      <c r="F89" s="29">
        <v>6.5502000000000002</v>
      </c>
      <c r="G89" s="29">
        <f t="shared" si="1"/>
        <v>7.1463999999999999</v>
      </c>
      <c r="H89" s="29"/>
      <c r="I89" s="30">
        <v>100.34460000000017</v>
      </c>
      <c r="J89" s="31">
        <v>50771</v>
      </c>
    </row>
    <row r="90" spans="2:10" x14ac:dyDescent="0.35">
      <c r="B90" s="27">
        <v>74</v>
      </c>
      <c r="C90" s="28">
        <v>74</v>
      </c>
      <c r="D90" s="28">
        <v>73</v>
      </c>
      <c r="E90" s="29">
        <v>0.55969999999999998</v>
      </c>
      <c r="F90" s="29">
        <v>6.5618999999999996</v>
      </c>
      <c r="G90" s="29">
        <f t="shared" si="1"/>
        <v>7.1215999999999999</v>
      </c>
      <c r="H90" s="29"/>
      <c r="I90" s="30">
        <v>93.782700000000176</v>
      </c>
      <c r="J90" s="31">
        <v>50861</v>
      </c>
    </row>
    <row r="91" spans="2:10" x14ac:dyDescent="0.35">
      <c r="B91" s="27">
        <v>75</v>
      </c>
      <c r="C91" s="28">
        <v>75</v>
      </c>
      <c r="D91" s="28">
        <v>74</v>
      </c>
      <c r="E91" s="29">
        <v>0.52310000000000001</v>
      </c>
      <c r="F91" s="29">
        <v>6.3122999999999996</v>
      </c>
      <c r="G91" s="29">
        <f t="shared" si="1"/>
        <v>6.8353999999999999</v>
      </c>
      <c r="H91" s="29"/>
      <c r="I91" s="30">
        <v>87.470400000000183</v>
      </c>
      <c r="J91" s="31">
        <v>50952</v>
      </c>
    </row>
    <row r="92" spans="2:10" x14ac:dyDescent="0.35">
      <c r="B92" s="27">
        <v>76</v>
      </c>
      <c r="C92" s="28">
        <v>76</v>
      </c>
      <c r="D92" s="28">
        <v>75</v>
      </c>
      <c r="E92" s="29">
        <v>0.4879</v>
      </c>
      <c r="F92" s="29">
        <v>5.6521999999999997</v>
      </c>
      <c r="G92" s="29">
        <f t="shared" si="1"/>
        <v>6.1400999999999994</v>
      </c>
      <c r="H92" s="29"/>
      <c r="I92" s="30">
        <v>81.818200000000189</v>
      </c>
      <c r="J92" s="31">
        <v>51044</v>
      </c>
    </row>
    <row r="93" spans="2:10" x14ac:dyDescent="0.35">
      <c r="B93" s="27">
        <v>77</v>
      </c>
      <c r="C93" s="28">
        <v>77</v>
      </c>
      <c r="D93" s="28">
        <v>76</v>
      </c>
      <c r="E93" s="29">
        <v>0.45629999999999998</v>
      </c>
      <c r="F93" s="29">
        <v>4.4898999999999996</v>
      </c>
      <c r="G93" s="29">
        <f t="shared" si="1"/>
        <v>4.9461999999999993</v>
      </c>
      <c r="H93" s="29"/>
      <c r="I93" s="30">
        <v>77.328300000000183</v>
      </c>
      <c r="J93" s="31">
        <v>51136</v>
      </c>
    </row>
    <row r="94" spans="2:10" x14ac:dyDescent="0.35">
      <c r="B94" s="27">
        <v>78</v>
      </c>
      <c r="C94" s="28">
        <v>78</v>
      </c>
      <c r="D94" s="28">
        <v>77</v>
      </c>
      <c r="E94" s="29">
        <v>0.43130000000000002</v>
      </c>
      <c r="F94" s="29">
        <v>3.4316</v>
      </c>
      <c r="G94" s="29">
        <f t="shared" si="1"/>
        <v>3.8628999999999998</v>
      </c>
      <c r="H94" s="29"/>
      <c r="I94" s="30">
        <v>73.89670000000018</v>
      </c>
      <c r="J94" s="31">
        <v>51227</v>
      </c>
    </row>
    <row r="95" spans="2:10" x14ac:dyDescent="0.35">
      <c r="B95" s="27">
        <v>79</v>
      </c>
      <c r="C95" s="28">
        <v>79</v>
      </c>
      <c r="D95" s="28">
        <v>78</v>
      </c>
      <c r="E95" s="29">
        <v>0.41210000000000002</v>
      </c>
      <c r="F95" s="29">
        <v>2.7111999999999998</v>
      </c>
      <c r="G95" s="29">
        <f t="shared" si="1"/>
        <v>3.1233</v>
      </c>
      <c r="H95" s="29"/>
      <c r="I95" s="30">
        <v>71.185500000000175</v>
      </c>
      <c r="J95" s="31">
        <v>51318</v>
      </c>
    </row>
    <row r="96" spans="2:10" x14ac:dyDescent="0.35">
      <c r="B96" s="27">
        <v>80</v>
      </c>
      <c r="C96" s="28">
        <v>80</v>
      </c>
      <c r="D96" s="28">
        <v>79</v>
      </c>
      <c r="E96" s="29">
        <v>0.39700000000000002</v>
      </c>
      <c r="F96" s="29">
        <v>2.1196000000000002</v>
      </c>
      <c r="G96" s="29">
        <f t="shared" si="1"/>
        <v>2.5166000000000004</v>
      </c>
      <c r="H96" s="29"/>
      <c r="I96" s="30">
        <v>69.06590000000017</v>
      </c>
      <c r="J96" s="31">
        <v>51410</v>
      </c>
    </row>
    <row r="97" spans="2:10" x14ac:dyDescent="0.35">
      <c r="B97" s="27">
        <v>81</v>
      </c>
      <c r="C97" s="28">
        <v>81</v>
      </c>
      <c r="D97" s="28">
        <v>80</v>
      </c>
      <c r="E97" s="29">
        <v>0.38519999999999999</v>
      </c>
      <c r="F97" s="29">
        <v>1.9031</v>
      </c>
      <c r="G97" s="29">
        <f t="shared" si="1"/>
        <v>2.2883</v>
      </c>
      <c r="H97" s="29"/>
      <c r="I97" s="30">
        <v>67.162800000000175</v>
      </c>
      <c r="J97" s="31">
        <v>51502</v>
      </c>
    </row>
    <row r="98" spans="2:10" x14ac:dyDescent="0.35">
      <c r="B98" s="27">
        <v>82</v>
      </c>
      <c r="C98" s="28">
        <v>82</v>
      </c>
      <c r="D98" s="28">
        <v>81</v>
      </c>
      <c r="E98" s="29">
        <v>0.37459999999999999</v>
      </c>
      <c r="F98" s="29">
        <v>1.9137</v>
      </c>
      <c r="G98" s="29">
        <f t="shared" si="1"/>
        <v>2.2883</v>
      </c>
      <c r="H98" s="29"/>
      <c r="I98" s="30">
        <v>65.249100000000169</v>
      </c>
      <c r="J98" s="31">
        <v>51592</v>
      </c>
    </row>
    <row r="99" spans="2:10" x14ac:dyDescent="0.35">
      <c r="B99" s="27">
        <v>83</v>
      </c>
      <c r="C99" s="28">
        <v>83</v>
      </c>
      <c r="D99" s="28">
        <v>82</v>
      </c>
      <c r="E99" s="29">
        <v>0.3639</v>
      </c>
      <c r="F99" s="29">
        <v>1.9244000000000001</v>
      </c>
      <c r="G99" s="29">
        <f t="shared" si="1"/>
        <v>2.2883</v>
      </c>
      <c r="H99" s="29"/>
      <c r="I99" s="30">
        <v>63.324700000000171</v>
      </c>
      <c r="J99" s="31">
        <v>51683</v>
      </c>
    </row>
    <row r="100" spans="2:10" x14ac:dyDescent="0.35">
      <c r="B100" s="27">
        <v>84</v>
      </c>
      <c r="C100" s="28">
        <v>84</v>
      </c>
      <c r="D100" s="28">
        <v>83</v>
      </c>
      <c r="E100" s="29">
        <v>0.35320000000000001</v>
      </c>
      <c r="F100" s="29">
        <v>1.9285000000000001</v>
      </c>
      <c r="G100" s="29">
        <f t="shared" si="1"/>
        <v>2.2817000000000003</v>
      </c>
      <c r="H100" s="29"/>
      <c r="I100" s="30">
        <v>61.396200000000171</v>
      </c>
      <c r="J100" s="31">
        <v>51775</v>
      </c>
    </row>
    <row r="101" spans="2:10" x14ac:dyDescent="0.35">
      <c r="B101" s="27">
        <v>85</v>
      </c>
      <c r="C101" s="28">
        <v>85</v>
      </c>
      <c r="D101" s="28">
        <v>84</v>
      </c>
      <c r="E101" s="29">
        <v>0.34239999999999998</v>
      </c>
      <c r="F101" s="29">
        <v>1.9359999999999999</v>
      </c>
      <c r="G101" s="29">
        <f t="shared" si="1"/>
        <v>2.2784</v>
      </c>
      <c r="H101" s="29"/>
      <c r="I101" s="30">
        <v>59.460200000000171</v>
      </c>
      <c r="J101" s="31">
        <v>51867</v>
      </c>
    </row>
    <row r="102" spans="2:10" x14ac:dyDescent="0.35">
      <c r="B102" s="27">
        <v>86</v>
      </c>
      <c r="C102" s="28">
        <v>86</v>
      </c>
      <c r="D102" s="28">
        <v>85</v>
      </c>
      <c r="E102" s="29">
        <v>0.33160000000000001</v>
      </c>
      <c r="F102" s="29">
        <v>1.9468000000000001</v>
      </c>
      <c r="G102" s="29">
        <f t="shared" si="1"/>
        <v>2.2784</v>
      </c>
      <c r="H102" s="29"/>
      <c r="I102" s="30">
        <v>57.513400000000168</v>
      </c>
      <c r="J102" s="31">
        <v>51957</v>
      </c>
    </row>
    <row r="103" spans="2:10" x14ac:dyDescent="0.35">
      <c r="B103" s="27">
        <v>87</v>
      </c>
      <c r="C103" s="28">
        <v>87</v>
      </c>
      <c r="D103" s="28">
        <v>86</v>
      </c>
      <c r="E103" s="29">
        <v>0.32079999999999997</v>
      </c>
      <c r="F103" s="29">
        <v>1.9577</v>
      </c>
      <c r="G103" s="29">
        <f t="shared" si="1"/>
        <v>2.2785000000000002</v>
      </c>
      <c r="H103" s="29"/>
      <c r="I103" s="30">
        <v>55.555700000000165</v>
      </c>
      <c r="J103" s="31">
        <v>52048</v>
      </c>
    </row>
    <row r="104" spans="2:10" x14ac:dyDescent="0.35">
      <c r="B104" s="27">
        <v>88</v>
      </c>
      <c r="C104" s="28">
        <v>88</v>
      </c>
      <c r="D104" s="28">
        <v>87</v>
      </c>
      <c r="E104" s="29">
        <v>0.30980000000000002</v>
      </c>
      <c r="F104" s="29">
        <v>1.9685999999999999</v>
      </c>
      <c r="G104" s="29">
        <f t="shared" si="1"/>
        <v>2.2784</v>
      </c>
      <c r="H104" s="29"/>
      <c r="I104" s="30">
        <v>53.587100000000163</v>
      </c>
      <c r="J104" s="31">
        <v>52140</v>
      </c>
    </row>
    <row r="105" spans="2:10" x14ac:dyDescent="0.35">
      <c r="B105" s="27">
        <v>89</v>
      </c>
      <c r="C105" s="28">
        <v>89</v>
      </c>
      <c r="D105" s="28">
        <v>88</v>
      </c>
      <c r="E105" s="29">
        <v>0.2989</v>
      </c>
      <c r="F105" s="29">
        <v>1.9796</v>
      </c>
      <c r="G105" s="29">
        <f t="shared" si="1"/>
        <v>2.2785000000000002</v>
      </c>
      <c r="H105" s="29"/>
      <c r="I105" s="30">
        <v>51.607500000000165</v>
      </c>
      <c r="J105" s="31">
        <v>52232</v>
      </c>
    </row>
    <row r="106" spans="2:10" x14ac:dyDescent="0.35">
      <c r="B106" s="27">
        <v>90</v>
      </c>
      <c r="C106" s="28">
        <v>90</v>
      </c>
      <c r="D106" s="28">
        <v>89</v>
      </c>
      <c r="E106" s="29">
        <v>0.2878</v>
      </c>
      <c r="F106" s="29">
        <v>1.9905999999999999</v>
      </c>
      <c r="G106" s="29">
        <f t="shared" si="1"/>
        <v>2.2784</v>
      </c>
      <c r="H106" s="29"/>
      <c r="I106" s="30">
        <v>49.616900000000165</v>
      </c>
      <c r="J106" s="31">
        <v>52322</v>
      </c>
    </row>
    <row r="107" spans="2:10" x14ac:dyDescent="0.35">
      <c r="B107" s="27">
        <v>91</v>
      </c>
      <c r="C107" s="28">
        <v>91</v>
      </c>
      <c r="D107" s="28">
        <v>90</v>
      </c>
      <c r="E107" s="29">
        <v>0.2767</v>
      </c>
      <c r="F107" s="29">
        <v>1.9964</v>
      </c>
      <c r="G107" s="29">
        <f t="shared" si="1"/>
        <v>2.2730999999999999</v>
      </c>
      <c r="H107" s="29"/>
      <c r="I107" s="30">
        <v>47.620500000000163</v>
      </c>
      <c r="J107" s="31">
        <v>52413</v>
      </c>
    </row>
    <row r="108" spans="2:10" x14ac:dyDescent="0.35">
      <c r="B108" s="27">
        <v>92</v>
      </c>
      <c r="C108" s="28">
        <v>92</v>
      </c>
      <c r="D108" s="28">
        <v>91</v>
      </c>
      <c r="E108" s="29">
        <v>0.2656</v>
      </c>
      <c r="F108" s="29">
        <v>1.9943</v>
      </c>
      <c r="G108" s="29">
        <f t="shared" si="1"/>
        <v>2.2599</v>
      </c>
      <c r="H108" s="29"/>
      <c r="I108" s="30">
        <v>45.626200000000161</v>
      </c>
      <c r="J108" s="31">
        <v>52505</v>
      </c>
    </row>
    <row r="109" spans="2:10" x14ac:dyDescent="0.35">
      <c r="B109" s="27">
        <v>93</v>
      </c>
      <c r="C109" s="28">
        <v>93</v>
      </c>
      <c r="D109" s="28">
        <v>92</v>
      </c>
      <c r="E109" s="29">
        <v>0.2545</v>
      </c>
      <c r="F109" s="29">
        <v>2.0001000000000002</v>
      </c>
      <c r="G109" s="29">
        <f t="shared" si="1"/>
        <v>2.2546000000000004</v>
      </c>
      <c r="H109" s="29"/>
      <c r="I109" s="30">
        <v>43.626100000000157</v>
      </c>
      <c r="J109" s="31">
        <v>52597</v>
      </c>
    </row>
    <row r="110" spans="2:10" x14ac:dyDescent="0.35">
      <c r="B110" s="27">
        <v>94</v>
      </c>
      <c r="C110" s="28">
        <v>94</v>
      </c>
      <c r="D110" s="28">
        <v>93</v>
      </c>
      <c r="E110" s="29">
        <v>0.24329999999999999</v>
      </c>
      <c r="F110" s="29">
        <v>2.0011000000000001</v>
      </c>
      <c r="G110" s="29">
        <f t="shared" si="1"/>
        <v>2.2444000000000002</v>
      </c>
      <c r="H110" s="29"/>
      <c r="I110" s="30">
        <v>41.625000000000156</v>
      </c>
      <c r="J110" s="31">
        <v>52688</v>
      </c>
    </row>
    <row r="111" spans="2:10" x14ac:dyDescent="0.35">
      <c r="B111" s="27">
        <v>95</v>
      </c>
      <c r="C111" s="28">
        <v>95</v>
      </c>
      <c r="D111" s="28">
        <v>94</v>
      </c>
      <c r="E111" s="29">
        <v>0.2321</v>
      </c>
      <c r="F111" s="29">
        <v>2.0002</v>
      </c>
      <c r="G111" s="29">
        <f t="shared" si="1"/>
        <v>2.2323</v>
      </c>
      <c r="H111" s="29"/>
      <c r="I111" s="30">
        <v>39.624800000000157</v>
      </c>
      <c r="J111" s="31">
        <v>52779</v>
      </c>
    </row>
    <row r="112" spans="2:10" x14ac:dyDescent="0.35">
      <c r="B112" s="27">
        <v>96</v>
      </c>
      <c r="C112" s="28">
        <v>96</v>
      </c>
      <c r="D112" s="28">
        <v>95</v>
      </c>
      <c r="E112" s="29">
        <v>0.221</v>
      </c>
      <c r="F112" s="29">
        <v>1.9982</v>
      </c>
      <c r="G112" s="29">
        <f t="shared" si="1"/>
        <v>2.2191999999999998</v>
      </c>
      <c r="H112" s="29"/>
      <c r="I112" s="30">
        <v>37.62660000000016</v>
      </c>
      <c r="J112" s="31">
        <v>52871</v>
      </c>
    </row>
    <row r="113" spans="2:10" x14ac:dyDescent="0.35">
      <c r="B113" s="27">
        <v>97</v>
      </c>
      <c r="C113" s="28">
        <v>97</v>
      </c>
      <c r="D113" s="28">
        <v>96</v>
      </c>
      <c r="E113" s="29">
        <v>0.20979999999999999</v>
      </c>
      <c r="F113" s="29">
        <v>1.9867999999999999</v>
      </c>
      <c r="G113" s="29">
        <f t="shared" si="1"/>
        <v>2.1966000000000001</v>
      </c>
      <c r="H113" s="29"/>
      <c r="I113" s="30">
        <v>35.639800000000157</v>
      </c>
      <c r="J113" s="31">
        <v>52963</v>
      </c>
    </row>
    <row r="114" spans="2:10" x14ac:dyDescent="0.35">
      <c r="B114" s="27">
        <v>98</v>
      </c>
      <c r="C114" s="28">
        <v>98</v>
      </c>
      <c r="D114" s="28">
        <v>97</v>
      </c>
      <c r="E114" s="29">
        <v>0.19869999999999999</v>
      </c>
      <c r="F114" s="29">
        <v>1.9512</v>
      </c>
      <c r="G114" s="29">
        <f t="shared" si="1"/>
        <v>2.1499000000000001</v>
      </c>
      <c r="H114" s="29"/>
      <c r="I114" s="30">
        <v>33.688600000000157</v>
      </c>
      <c r="J114" s="31">
        <v>53053</v>
      </c>
    </row>
    <row r="115" spans="2:10" x14ac:dyDescent="0.35">
      <c r="B115" s="27">
        <v>99</v>
      </c>
      <c r="C115" s="28">
        <v>99</v>
      </c>
      <c r="D115" s="28">
        <v>98</v>
      </c>
      <c r="E115" s="29">
        <v>0.18790000000000001</v>
      </c>
      <c r="F115" s="29">
        <v>1.8495999999999999</v>
      </c>
      <c r="G115" s="29">
        <f t="shared" si="1"/>
        <v>2.0375000000000001</v>
      </c>
      <c r="H115" s="29"/>
      <c r="I115" s="30">
        <v>31.839000000000159</v>
      </c>
      <c r="J115" s="31">
        <v>53144</v>
      </c>
    </row>
    <row r="116" spans="2:10" x14ac:dyDescent="0.35">
      <c r="B116" s="27">
        <v>100</v>
      </c>
      <c r="C116" s="28">
        <v>100</v>
      </c>
      <c r="D116" s="28">
        <v>99</v>
      </c>
      <c r="E116" s="29">
        <v>0.17749999999999999</v>
      </c>
      <c r="F116" s="29">
        <v>1.7243999999999999</v>
      </c>
      <c r="G116" s="29">
        <f t="shared" si="1"/>
        <v>1.9018999999999999</v>
      </c>
      <c r="H116" s="29"/>
      <c r="I116" s="30">
        <v>30.114600000000159</v>
      </c>
      <c r="J116" s="31">
        <v>53236</v>
      </c>
    </row>
    <row r="117" spans="2:10" x14ac:dyDescent="0.35">
      <c r="B117" s="27">
        <v>101</v>
      </c>
      <c r="C117" s="28">
        <v>101</v>
      </c>
      <c r="D117" s="28">
        <v>100</v>
      </c>
      <c r="E117" s="29">
        <v>0.16789999999999999</v>
      </c>
      <c r="F117" s="29">
        <v>1.6446000000000001</v>
      </c>
      <c r="G117" s="29">
        <f t="shared" si="1"/>
        <v>1.8125</v>
      </c>
      <c r="H117" s="29"/>
      <c r="I117" s="30">
        <v>28.470000000000159</v>
      </c>
      <c r="J117" s="31">
        <v>53328</v>
      </c>
    </row>
    <row r="118" spans="2:10" x14ac:dyDescent="0.35">
      <c r="B118" s="27">
        <v>102</v>
      </c>
      <c r="C118" s="28">
        <v>102</v>
      </c>
      <c r="D118" s="28">
        <v>101</v>
      </c>
      <c r="E118" s="29">
        <v>0.1588</v>
      </c>
      <c r="F118" s="29">
        <v>1.6537999999999999</v>
      </c>
      <c r="G118" s="29">
        <f t="shared" si="1"/>
        <v>1.8126</v>
      </c>
      <c r="H118" s="29"/>
      <c r="I118" s="30">
        <v>26.816200000000158</v>
      </c>
      <c r="J118" s="31">
        <v>53418</v>
      </c>
    </row>
    <row r="119" spans="2:10" x14ac:dyDescent="0.35">
      <c r="B119" s="27">
        <v>103</v>
      </c>
      <c r="C119" s="28">
        <v>103</v>
      </c>
      <c r="D119" s="28">
        <v>102</v>
      </c>
      <c r="E119" s="29">
        <v>0.14949999999999999</v>
      </c>
      <c r="F119" s="29">
        <v>1.6600999999999999</v>
      </c>
      <c r="G119" s="29">
        <f t="shared" si="1"/>
        <v>1.8095999999999999</v>
      </c>
      <c r="H119" s="29"/>
      <c r="I119" s="30">
        <v>25.156100000000158</v>
      </c>
      <c r="J119" s="31">
        <v>53509</v>
      </c>
    </row>
    <row r="120" spans="2:10" x14ac:dyDescent="0.35">
      <c r="B120" s="27">
        <v>104</v>
      </c>
      <c r="C120" s="28">
        <v>104</v>
      </c>
      <c r="D120" s="28">
        <v>103</v>
      </c>
      <c r="E120" s="29">
        <v>0.14030000000000001</v>
      </c>
      <c r="F120" s="29">
        <v>1.657</v>
      </c>
      <c r="G120" s="29">
        <f t="shared" si="1"/>
        <v>1.7973000000000001</v>
      </c>
      <c r="H120" s="29"/>
      <c r="I120" s="30">
        <v>23.499100000000158</v>
      </c>
      <c r="J120" s="31">
        <v>53601</v>
      </c>
    </row>
    <row r="121" spans="2:10" x14ac:dyDescent="0.35">
      <c r="B121" s="27">
        <v>105</v>
      </c>
      <c r="C121" s="28">
        <v>105</v>
      </c>
      <c r="D121" s="28">
        <v>104</v>
      </c>
      <c r="E121" s="29">
        <v>0.13100000000000001</v>
      </c>
      <c r="F121" s="29">
        <v>1.6587000000000001</v>
      </c>
      <c r="G121" s="29">
        <f t="shared" si="1"/>
        <v>1.7897000000000001</v>
      </c>
      <c r="H121" s="29"/>
      <c r="I121" s="30">
        <v>21.840400000000159</v>
      </c>
      <c r="J121" s="31">
        <v>53693</v>
      </c>
    </row>
    <row r="122" spans="2:10" x14ac:dyDescent="0.35">
      <c r="B122" s="27">
        <v>106</v>
      </c>
      <c r="C122" s="28">
        <v>106</v>
      </c>
      <c r="D122" s="28">
        <v>105</v>
      </c>
      <c r="E122" s="29">
        <v>0.12180000000000001</v>
      </c>
      <c r="F122" s="29">
        <v>1.6679999999999999</v>
      </c>
      <c r="G122" s="29">
        <f t="shared" si="1"/>
        <v>1.7897999999999998</v>
      </c>
      <c r="H122" s="29"/>
      <c r="I122" s="30">
        <v>20.17240000000016</v>
      </c>
      <c r="J122" s="31">
        <v>53783</v>
      </c>
    </row>
    <row r="123" spans="2:10" x14ac:dyDescent="0.35">
      <c r="B123" s="27">
        <v>107</v>
      </c>
      <c r="C123" s="28">
        <v>107</v>
      </c>
      <c r="D123" s="28">
        <v>106</v>
      </c>
      <c r="E123" s="29">
        <v>0.1125</v>
      </c>
      <c r="F123" s="29">
        <v>1.6749000000000001</v>
      </c>
      <c r="G123" s="29">
        <f t="shared" si="1"/>
        <v>1.7874000000000001</v>
      </c>
      <c r="H123" s="29"/>
      <c r="I123" s="30">
        <v>18.497500000000159</v>
      </c>
      <c r="J123" s="31">
        <v>53874</v>
      </c>
    </row>
    <row r="124" spans="2:10" x14ac:dyDescent="0.35">
      <c r="B124" s="27">
        <v>108</v>
      </c>
      <c r="C124" s="28">
        <v>108</v>
      </c>
      <c r="D124" s="28">
        <v>107</v>
      </c>
      <c r="E124" s="29">
        <v>0.1031</v>
      </c>
      <c r="F124" s="29">
        <v>1.6795</v>
      </c>
      <c r="G124" s="29">
        <f t="shared" si="1"/>
        <v>1.7826</v>
      </c>
      <c r="H124" s="29"/>
      <c r="I124" s="30">
        <v>16.818000000000158</v>
      </c>
      <c r="J124" s="31">
        <v>53966</v>
      </c>
    </row>
    <row r="125" spans="2:10" x14ac:dyDescent="0.35">
      <c r="B125" s="27">
        <v>109</v>
      </c>
      <c r="C125" s="28">
        <v>109</v>
      </c>
      <c r="D125" s="28">
        <v>108</v>
      </c>
      <c r="E125" s="29">
        <v>9.3799999999999994E-2</v>
      </c>
      <c r="F125" s="29">
        <v>1.6888000000000001</v>
      </c>
      <c r="G125" s="29">
        <f t="shared" si="1"/>
        <v>1.7826</v>
      </c>
      <c r="H125" s="29"/>
      <c r="I125" s="30">
        <v>15.129200000000157</v>
      </c>
      <c r="J125" s="31">
        <v>54058</v>
      </c>
    </row>
    <row r="126" spans="2:10" x14ac:dyDescent="0.35">
      <c r="B126" s="27">
        <v>110</v>
      </c>
      <c r="C126" s="28">
        <v>110</v>
      </c>
      <c r="D126" s="28">
        <v>109</v>
      </c>
      <c r="E126" s="29">
        <v>8.43E-2</v>
      </c>
      <c r="F126" s="29">
        <v>1.6982999999999999</v>
      </c>
      <c r="G126" s="29">
        <f t="shared" si="1"/>
        <v>1.7826</v>
      </c>
      <c r="H126" s="29"/>
      <c r="I126" s="30">
        <v>13.430900000000157</v>
      </c>
      <c r="J126" s="31">
        <v>54149</v>
      </c>
    </row>
    <row r="127" spans="2:10" x14ac:dyDescent="0.35">
      <c r="B127" s="27">
        <v>111</v>
      </c>
      <c r="C127" s="28">
        <v>111</v>
      </c>
      <c r="D127" s="28">
        <v>110</v>
      </c>
      <c r="E127" s="29">
        <v>7.4899999999999994E-2</v>
      </c>
      <c r="F127" s="29">
        <v>1.6997</v>
      </c>
      <c r="G127" s="29">
        <f t="shared" si="1"/>
        <v>1.7746</v>
      </c>
      <c r="H127" s="29"/>
      <c r="I127" s="30">
        <v>11.731200000000158</v>
      </c>
      <c r="J127" s="31">
        <v>54240</v>
      </c>
    </row>
    <row r="128" spans="2:10" x14ac:dyDescent="0.35">
      <c r="B128" s="27">
        <v>112</v>
      </c>
      <c r="C128" s="28">
        <v>112</v>
      </c>
      <c r="D128" s="28">
        <v>111</v>
      </c>
      <c r="E128" s="29">
        <v>6.54E-2</v>
      </c>
      <c r="F128" s="29">
        <v>1.6923999999999999</v>
      </c>
      <c r="G128" s="29">
        <f t="shared" si="1"/>
        <v>1.7577999999999998</v>
      </c>
      <c r="H128" s="29"/>
      <c r="I128" s="30">
        <v>10.038800000000158</v>
      </c>
      <c r="J128" s="31">
        <v>54332</v>
      </c>
    </row>
    <row r="129" spans="2:10" x14ac:dyDescent="0.35">
      <c r="B129" s="27">
        <v>113</v>
      </c>
      <c r="C129" s="28">
        <v>113</v>
      </c>
      <c r="D129" s="28">
        <v>112</v>
      </c>
      <c r="E129" s="29">
        <v>5.5899999999999998E-2</v>
      </c>
      <c r="F129" s="29">
        <v>1.6850000000000001</v>
      </c>
      <c r="G129" s="29">
        <f t="shared" si="1"/>
        <v>1.7409000000000001</v>
      </c>
      <c r="H129" s="29"/>
      <c r="I129" s="30">
        <v>8.3538000000001578</v>
      </c>
      <c r="J129" s="31">
        <v>54424</v>
      </c>
    </row>
    <row r="130" spans="2:10" x14ac:dyDescent="0.35">
      <c r="B130" s="27">
        <v>114</v>
      </c>
      <c r="C130" s="28">
        <v>114</v>
      </c>
      <c r="D130" s="28">
        <v>113</v>
      </c>
      <c r="E130" s="29">
        <v>4.65E-2</v>
      </c>
      <c r="F130" s="29">
        <v>1.6943999999999999</v>
      </c>
      <c r="G130" s="29">
        <f t="shared" si="1"/>
        <v>1.7408999999999999</v>
      </c>
      <c r="H130" s="29"/>
      <c r="I130" s="30">
        <v>6.6594000000001579</v>
      </c>
      <c r="J130" s="31">
        <v>54514</v>
      </c>
    </row>
    <row r="131" spans="2:10" x14ac:dyDescent="0.35">
      <c r="B131" s="27">
        <v>115</v>
      </c>
      <c r="C131" s="28">
        <v>115</v>
      </c>
      <c r="D131" s="28">
        <v>114</v>
      </c>
      <c r="E131" s="29">
        <v>3.7100000000000001E-2</v>
      </c>
      <c r="F131" s="29">
        <v>1.6958</v>
      </c>
      <c r="G131" s="29">
        <f t="shared" si="1"/>
        <v>1.7328999999999999</v>
      </c>
      <c r="H131" s="29"/>
      <c r="I131" s="30">
        <v>4.9636000000001577</v>
      </c>
      <c r="J131" s="31">
        <v>54605</v>
      </c>
    </row>
    <row r="132" spans="2:10" x14ac:dyDescent="0.35">
      <c r="B132" s="27">
        <v>116</v>
      </c>
      <c r="C132" s="28">
        <v>116</v>
      </c>
      <c r="D132" s="28">
        <v>115</v>
      </c>
      <c r="E132" s="29">
        <v>2.76E-2</v>
      </c>
      <c r="F132" s="29">
        <v>1.7012</v>
      </c>
      <c r="G132" s="29">
        <f t="shared" si="1"/>
        <v>1.7288000000000001</v>
      </c>
      <c r="H132" s="29"/>
      <c r="I132" s="30">
        <v>3.2624000000001576</v>
      </c>
      <c r="J132" s="31">
        <v>54697</v>
      </c>
    </row>
    <row r="133" spans="2:10" x14ac:dyDescent="0.35">
      <c r="B133" s="27">
        <v>117</v>
      </c>
      <c r="C133" s="28">
        <v>117</v>
      </c>
      <c r="D133" s="28">
        <v>116</v>
      </c>
      <c r="E133" s="29">
        <v>1.8100000000000002E-2</v>
      </c>
      <c r="F133" s="29">
        <v>1.7107000000000001</v>
      </c>
      <c r="G133" s="29">
        <f t="shared" si="1"/>
        <v>1.7288000000000001</v>
      </c>
      <c r="H133" s="29"/>
      <c r="I133" s="30">
        <v>1.5517000000001575</v>
      </c>
      <c r="J133" s="31">
        <v>54789</v>
      </c>
    </row>
    <row r="134" spans="2:10" x14ac:dyDescent="0.35">
      <c r="B134" s="32">
        <v>118</v>
      </c>
      <c r="C134" s="33">
        <v>118</v>
      </c>
      <c r="D134" s="33">
        <v>117</v>
      </c>
      <c r="E134" s="34">
        <v>8.6E-3</v>
      </c>
      <c r="F134" s="34">
        <v>1.5517000000001575</v>
      </c>
      <c r="G134" s="34">
        <f t="shared" si="1"/>
        <v>1.5603000000001574</v>
      </c>
      <c r="H134" s="34"/>
      <c r="I134" s="35">
        <v>0</v>
      </c>
      <c r="J134" s="36">
        <v>54879</v>
      </c>
    </row>
  </sheetData>
  <mergeCells count="3">
    <mergeCell ref="B3:J3"/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9A14-A784-4EB5-BC0B-B5E7564E3696}">
  <sheetPr>
    <tabColor rgb="FF92D050"/>
    <pageSetUpPr fitToPage="1"/>
  </sheetPr>
  <dimension ref="A3:XFD157"/>
  <sheetViews>
    <sheetView showGridLines="0" tabSelected="1" zoomScale="90" zoomScaleNormal="90" workbookViewId="0"/>
  </sheetViews>
  <sheetFormatPr baseColWidth="10" defaultColWidth="0" defaultRowHeight="13" outlineLevelCol="1" x14ac:dyDescent="0.3"/>
  <cols>
    <col min="1" max="11" width="10.90625" style="40" customWidth="1"/>
    <col min="12" max="16384" width="0" style="40" hidden="1" outlineLevel="1"/>
  </cols>
  <sheetData>
    <row r="3" spans="2:11" x14ac:dyDescent="0.3">
      <c r="B3" s="76"/>
      <c r="C3" s="76"/>
      <c r="D3" s="76"/>
      <c r="E3" s="76"/>
      <c r="F3" s="76"/>
      <c r="G3" s="76"/>
      <c r="H3" s="76"/>
      <c r="I3" s="76"/>
      <c r="J3" s="76"/>
    </row>
    <row r="4" spans="2:11" x14ac:dyDescent="0.3">
      <c r="B4" s="41"/>
      <c r="C4" s="41"/>
      <c r="D4" s="41"/>
      <c r="E4" s="41"/>
      <c r="F4" s="41"/>
      <c r="G4" s="41"/>
      <c r="H4" s="41"/>
      <c r="I4" s="41"/>
      <c r="J4" s="41"/>
    </row>
    <row r="5" spans="2:11" x14ac:dyDescent="0.3">
      <c r="B5" s="76" t="s">
        <v>20</v>
      </c>
      <c r="C5" s="76"/>
      <c r="D5" s="76"/>
      <c r="E5" s="76"/>
      <c r="F5" s="76"/>
      <c r="G5" s="76"/>
      <c r="H5" s="76"/>
      <c r="I5" s="76"/>
      <c r="J5" s="76"/>
    </row>
    <row r="6" spans="2:11" x14ac:dyDescent="0.3">
      <c r="B6" s="76" t="s">
        <v>18</v>
      </c>
      <c r="C6" s="76"/>
      <c r="D6" s="76"/>
      <c r="E6" s="76"/>
      <c r="F6" s="76"/>
      <c r="G6" s="76"/>
      <c r="H6" s="76"/>
      <c r="I6" s="76"/>
      <c r="J6" s="76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80" t="s">
        <v>9</v>
      </c>
      <c r="C16" s="81" t="s">
        <v>10</v>
      </c>
      <c r="D16" s="81" t="s">
        <v>11</v>
      </c>
      <c r="E16" s="81" t="s">
        <v>12</v>
      </c>
      <c r="F16" s="81" t="s">
        <v>13</v>
      </c>
      <c r="G16" s="81" t="s">
        <v>14</v>
      </c>
      <c r="H16" s="81" t="s">
        <v>15</v>
      </c>
      <c r="I16" s="81" t="s">
        <v>16</v>
      </c>
      <c r="J16" s="82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/>
      <c r="D37" s="65"/>
      <c r="E37" s="66"/>
      <c r="F37" s="67"/>
      <c r="G37" s="66">
        <v>0</v>
      </c>
      <c r="H37" s="66">
        <v>0.82150000000000001</v>
      </c>
      <c r="I37" s="68">
        <v>101.63639999999999</v>
      </c>
      <c r="J37" s="69">
        <v>46023</v>
      </c>
    </row>
    <row r="38" spans="2:10" x14ac:dyDescent="0.3">
      <c r="B38" s="64">
        <v>22</v>
      </c>
      <c r="C38" s="65"/>
      <c r="D38" s="65"/>
      <c r="E38" s="66"/>
      <c r="F38" s="67"/>
      <c r="G38" s="66">
        <v>0</v>
      </c>
      <c r="H38" s="66">
        <v>0.82820000000000005</v>
      </c>
      <c r="I38" s="68">
        <v>102.46459999999999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0.83489999999999998</v>
      </c>
      <c r="I39" s="68">
        <v>103.29949999999999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0.8417</v>
      </c>
      <c r="I40" s="68">
        <v>104.1412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0.84860000000000002</v>
      </c>
      <c r="I41" s="68">
        <v>104.9898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0.85550000000000004</v>
      </c>
      <c r="I42" s="68">
        <v>105.84530000000001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0.86250000000000004</v>
      </c>
      <c r="I43" s="68">
        <v>106.70780000000001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0.86950000000000005</v>
      </c>
      <c r="I44" s="68">
        <v>107.57730000000001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0.87660000000000005</v>
      </c>
      <c r="I45" s="68">
        <v>108.4539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0.88370000000000004</v>
      </c>
      <c r="I46" s="68">
        <v>109.33760000000001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0.89090000000000003</v>
      </c>
      <c r="I47" s="68">
        <v>110.22850000000001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0.8982</v>
      </c>
      <c r="I48" s="68">
        <v>111.12670000000001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0.90549999999999997</v>
      </c>
      <c r="I49" s="68">
        <v>112.03220000000002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0.91290000000000004</v>
      </c>
      <c r="I50" s="68">
        <v>112.94510000000001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0.92030000000000001</v>
      </c>
      <c r="I51" s="68">
        <v>113.86540000000001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0.92779999999999996</v>
      </c>
      <c r="I52" s="68">
        <v>114.79320000000001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0.93540000000000001</v>
      </c>
      <c r="I53" s="68">
        <v>115.72860000000001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0.94299999999999995</v>
      </c>
      <c r="I54" s="68">
        <v>116.67160000000001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0.95069999999999999</v>
      </c>
      <c r="I55" s="68">
        <v>117.62230000000001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0.95850000000000002</v>
      </c>
      <c r="I56" s="68">
        <v>118.58080000000001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0.96630000000000005</v>
      </c>
      <c r="I57" s="68">
        <v>119.54710000000001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0.97409999999999997</v>
      </c>
      <c r="I58" s="68">
        <v>120.52120000000002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0.98209999999999997</v>
      </c>
      <c r="I59" s="68">
        <v>121.50330000000002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0.99009999999999998</v>
      </c>
      <c r="I60" s="68">
        <v>122.49340000000002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0.99809999999999999</v>
      </c>
      <c r="I61" s="68">
        <v>123.49150000000002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1.0063</v>
      </c>
      <c r="I62" s="68">
        <v>124.49780000000001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1.0145</v>
      </c>
      <c r="I63" s="68">
        <v>125.51230000000001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1.0226999999999999</v>
      </c>
      <c r="I64" s="68">
        <v>126.53500000000001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1.0310999999999999</v>
      </c>
      <c r="I65" s="68">
        <v>127.56610000000001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1.0395000000000001</v>
      </c>
      <c r="I66" s="68">
        <v>128.60560000000001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1.048</v>
      </c>
      <c r="I67" s="68">
        <v>129.65360000000001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1.0565</v>
      </c>
      <c r="I68" s="68">
        <v>130.71010000000001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1.0650999999999999</v>
      </c>
      <c r="I69" s="68">
        <v>131.77520000000001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1.0738000000000001</v>
      </c>
      <c r="I70" s="68">
        <v>132.84900000000002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1.0825</v>
      </c>
      <c r="I71" s="68">
        <v>133.93150000000003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1.0913999999999999</v>
      </c>
      <c r="I72" s="68">
        <v>135.02290000000002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1.1003000000000001</v>
      </c>
      <c r="I73" s="68">
        <v>136.12320000000003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1.1092</v>
      </c>
      <c r="I74" s="68">
        <v>137.23240000000001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1.1183000000000001</v>
      </c>
      <c r="I75" s="68">
        <v>138.35070000000002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1.1274</v>
      </c>
      <c r="I76" s="68">
        <v>139.47810000000001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1.1366000000000001</v>
      </c>
      <c r="I77" s="68">
        <v>140.6147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1.1457999999999999</v>
      </c>
      <c r="I78" s="68">
        <v>141.76050000000001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1.1552</v>
      </c>
      <c r="I79" s="68">
        <v>142.91570000000002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1.1646000000000001</v>
      </c>
      <c r="I80" s="68">
        <v>144.08030000000002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1.1740999999999999</v>
      </c>
      <c r="I81" s="68">
        <v>145.25440000000003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1.1836</v>
      </c>
      <c r="I82" s="68">
        <v>146.43800000000005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1.1933</v>
      </c>
      <c r="I83" s="68">
        <v>147.63130000000004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1.2030000000000001</v>
      </c>
      <c r="I84" s="68">
        <v>148.83430000000004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1.2128000000000001</v>
      </c>
      <c r="I85" s="68">
        <v>150.04710000000003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1.2226999999999999</v>
      </c>
      <c r="I86" s="68">
        <v>151.26980000000003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1.2325999999999999</v>
      </c>
      <c r="I87" s="68">
        <v>152.50240000000002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1.2426999999999999</v>
      </c>
      <c r="I88" s="68">
        <v>153.74510000000004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1.2527999999999999</v>
      </c>
      <c r="I89" s="68">
        <v>154.99790000000004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1.2629999999999999</v>
      </c>
      <c r="I90" s="68">
        <v>156.26090000000005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1.2733000000000001</v>
      </c>
      <c r="I91" s="68">
        <v>157.53420000000006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1.2837000000000001</v>
      </c>
      <c r="I92" s="68">
        <v>158.81790000000007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1.2942</v>
      </c>
      <c r="I93" s="68">
        <v>160.11210000000005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1.3047</v>
      </c>
      <c r="I94" s="68">
        <v>161.41680000000005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1.3152999999999999</v>
      </c>
      <c r="I95" s="68">
        <v>162.73210000000006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1.3261000000000001</v>
      </c>
      <c r="I96" s="68">
        <v>164.05820000000006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1.3369</v>
      </c>
      <c r="I97" s="68">
        <v>165.39510000000007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1.3478000000000001</v>
      </c>
      <c r="I98" s="68">
        <v>166.74290000000008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1.3587</v>
      </c>
      <c r="I99" s="68">
        <v>168.10160000000008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1.3697999999999999</v>
      </c>
      <c r="I100" s="68">
        <v>169.47140000000007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1.381</v>
      </c>
      <c r="I101" s="68">
        <v>170.85240000000007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1.3922000000000001</v>
      </c>
      <c r="I102" s="68">
        <v>172.24460000000008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1.4036</v>
      </c>
      <c r="I103" s="68">
        <v>173.64820000000009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1.415</v>
      </c>
      <c r="I104" s="68">
        <v>175.06320000000008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1.4265000000000001</v>
      </c>
      <c r="I105" s="68">
        <v>176.48970000000008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1.4381999999999999</v>
      </c>
      <c r="I106" s="68">
        <v>177.92790000000008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1.4499</v>
      </c>
      <c r="I107" s="68">
        <v>179.37780000000009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1.4617</v>
      </c>
      <c r="I108" s="68">
        <v>180.8395000000001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1.4736</v>
      </c>
      <c r="I109" s="68">
        <v>182.31310000000011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1.4856</v>
      </c>
      <c r="I110" s="68">
        <v>183.79870000000011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1.4977</v>
      </c>
      <c r="I111" s="68">
        <v>185.29640000000012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1.5099</v>
      </c>
      <c r="I112" s="68">
        <v>186.80630000000011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1.5222</v>
      </c>
      <c r="I113" s="68">
        <v>188.3285000000001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1.5346</v>
      </c>
      <c r="I114" s="68">
        <v>189.86310000000012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1.5470999999999999</v>
      </c>
      <c r="I115" s="68">
        <v>191.41020000000012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1.5598000000000001</v>
      </c>
      <c r="I116" s="68">
        <v>192.97000000000011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1.5725</v>
      </c>
      <c r="I117" s="68">
        <v>194.5425000000001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1.5852999999999999</v>
      </c>
      <c r="I118" s="68">
        <v>196.12780000000009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1.5982000000000001</v>
      </c>
      <c r="I119" s="68">
        <v>197.72600000000008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1.6112</v>
      </c>
      <c r="I120" s="68">
        <v>199.33720000000008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1.6243000000000001</v>
      </c>
      <c r="I121" s="68">
        <v>200.96150000000009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1.6375999999999999</v>
      </c>
      <c r="I122" s="68">
        <v>202.59910000000008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1.6509</v>
      </c>
      <c r="I123" s="68">
        <v>204.25000000000009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1.6644000000000001</v>
      </c>
      <c r="I124" s="68">
        <v>205.91440000000009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1.6778999999999999</v>
      </c>
      <c r="I125" s="68">
        <v>207.59230000000008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1.6916</v>
      </c>
      <c r="I126" s="68">
        <v>209.28390000000007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1.7054</v>
      </c>
      <c r="I127" s="68">
        <v>210.98930000000007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1.7193000000000001</v>
      </c>
      <c r="I128" s="68">
        <v>212.70860000000008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1.7333000000000001</v>
      </c>
      <c r="I129" s="68">
        <v>214.44190000000009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1.7474000000000001</v>
      </c>
      <c r="I130" s="68">
        <v>216.18930000000009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1.7617</v>
      </c>
      <c r="I131" s="68">
        <v>217.95100000000008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1.776</v>
      </c>
      <c r="I132" s="68">
        <v>219.72700000000009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1.7905</v>
      </c>
      <c r="I133" s="68">
        <v>221.5175000000001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1.8050999999999999</v>
      </c>
      <c r="I134" s="68">
        <v>223.32260000000011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1.8198000000000001</v>
      </c>
      <c r="I135" s="68">
        <v>225.14240000000009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1.8346</v>
      </c>
      <c r="I136" s="68">
        <v>226.97700000000009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1.8495999999999999</v>
      </c>
      <c r="I137" s="68">
        <v>228.8266000000001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1.8647</v>
      </c>
      <c r="I138" s="68">
        <v>230.6913000000001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1.8798999999999999</v>
      </c>
      <c r="I139" s="68">
        <v>232.57120000000009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1.8952</v>
      </c>
      <c r="I140" s="68">
        <v>234.46640000000008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1.9106000000000001</v>
      </c>
      <c r="I141" s="68">
        <v>236.37700000000007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1.9261999999999999</v>
      </c>
      <c r="I142" s="68">
        <v>238.30320000000006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1.9419</v>
      </c>
      <c r="I143" s="68">
        <v>240.24510000000006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1.9577</v>
      </c>
      <c r="I144" s="68">
        <v>242.20280000000005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1.9737</v>
      </c>
      <c r="I145" s="68">
        <v>244.17650000000006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1.9897</v>
      </c>
      <c r="I146" s="68">
        <v>246.16620000000006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2.0059999999999998</v>
      </c>
      <c r="I147" s="68">
        <v>248.17220000000006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2.0223</v>
      </c>
      <c r="I148" s="68">
        <v>250.19450000000006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2.0388000000000002</v>
      </c>
      <c r="I149" s="68">
        <v>252.23330000000007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2.0554000000000001</v>
      </c>
      <c r="I150" s="68">
        <v>254.28870000000006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2.0720999999999998</v>
      </c>
      <c r="I151" s="68">
        <v>256.36080000000004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2.089</v>
      </c>
      <c r="I152" s="68">
        <v>258.44980000000004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2.1061000000000001</v>
      </c>
      <c r="I153" s="68">
        <v>260.55590000000007</v>
      </c>
      <c r="J153" s="69">
        <v>56615</v>
      </c>
    </row>
    <row r="154" spans="2:10" x14ac:dyDescent="0.3">
      <c r="B154" s="70">
        <v>138</v>
      </c>
      <c r="C154" s="71">
        <v>20</v>
      </c>
      <c r="D154" s="71">
        <v>1</v>
      </c>
      <c r="E154" s="72">
        <v>2.1232000000000002</v>
      </c>
      <c r="F154" s="73">
        <v>260.55590000000007</v>
      </c>
      <c r="G154" s="72">
        <v>262.67910000000006</v>
      </c>
      <c r="H154" s="72"/>
      <c r="I154" s="72">
        <v>0</v>
      </c>
      <c r="J154" s="74">
        <v>56705</v>
      </c>
    </row>
    <row r="157" spans="2:10" x14ac:dyDescent="0.3">
      <c r="B157" s="40">
        <v>34.5</v>
      </c>
    </row>
  </sheetData>
  <mergeCells count="3">
    <mergeCell ref="B3:J3"/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83D0-6451-4A88-B100-C39F7F5FD219}">
  <sheetPr>
    <tabColor rgb="FF92D050"/>
    <pageSetUpPr fitToPage="1"/>
  </sheetPr>
  <dimension ref="A5:XFD154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0.90625" style="40" customWidth="1"/>
    <col min="6" max="6" width="12.26953125" style="40" customWidth="1"/>
    <col min="7" max="7" width="10.90625" style="40" customWidth="1"/>
    <col min="8" max="8" width="12.08984375" style="40" customWidth="1"/>
    <col min="9" max="11" width="10.90625" style="40" customWidth="1"/>
    <col min="12" max="16384" width="0" style="40" hidden="1" outlineLevel="1"/>
  </cols>
  <sheetData>
    <row r="5" spans="2:11" x14ac:dyDescent="0.3">
      <c r="B5" s="76" t="s">
        <v>21</v>
      </c>
      <c r="C5" s="76"/>
      <c r="D5" s="76"/>
      <c r="E5" s="76"/>
      <c r="F5" s="76"/>
      <c r="G5" s="76"/>
      <c r="H5" s="76"/>
      <c r="I5" s="76"/>
      <c r="J5" s="76"/>
    </row>
    <row r="6" spans="2:11" x14ac:dyDescent="0.3">
      <c r="B6" s="76" t="s">
        <v>18</v>
      </c>
      <c r="C6" s="76"/>
      <c r="D6" s="76"/>
      <c r="E6" s="76"/>
      <c r="F6" s="76"/>
      <c r="G6" s="76"/>
      <c r="H6" s="76"/>
      <c r="I6" s="76"/>
      <c r="J6" s="76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80" t="s">
        <v>9</v>
      </c>
      <c r="C16" s="81" t="s">
        <v>10</v>
      </c>
      <c r="D16" s="81" t="s">
        <v>11</v>
      </c>
      <c r="E16" s="81" t="s">
        <v>12</v>
      </c>
      <c r="F16" s="81" t="s">
        <v>13</v>
      </c>
      <c r="G16" s="81" t="s">
        <v>14</v>
      </c>
      <c r="H16" s="81" t="s">
        <v>15</v>
      </c>
      <c r="I16" s="81" t="s">
        <v>16</v>
      </c>
      <c r="J16" s="82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/>
      <c r="D37" s="65"/>
      <c r="E37" s="66"/>
      <c r="F37" s="67"/>
      <c r="G37" s="66">
        <v>0</v>
      </c>
      <c r="H37" s="66">
        <v>0.82150000000000001</v>
      </c>
      <c r="I37" s="68">
        <v>101.63639999999999</v>
      </c>
      <c r="J37" s="69">
        <v>46023</v>
      </c>
    </row>
    <row r="38" spans="2:10" x14ac:dyDescent="0.3">
      <c r="B38" s="64">
        <v>22</v>
      </c>
      <c r="C38" s="65"/>
      <c r="D38" s="65"/>
      <c r="E38" s="66"/>
      <c r="F38" s="67"/>
      <c r="G38" s="66">
        <v>0</v>
      </c>
      <c r="H38" s="66">
        <v>0.82820000000000005</v>
      </c>
      <c r="I38" s="68">
        <v>102.46459999999999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0.83489999999999998</v>
      </c>
      <c r="I39" s="68">
        <v>103.29949999999999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0.8417</v>
      </c>
      <c r="I40" s="68">
        <v>104.1412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0.84860000000000002</v>
      </c>
      <c r="I41" s="68">
        <v>104.9898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0.85550000000000004</v>
      </c>
      <c r="I42" s="68">
        <v>105.84530000000001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0.86250000000000004</v>
      </c>
      <c r="I43" s="68">
        <v>106.70780000000001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0.86950000000000005</v>
      </c>
      <c r="I44" s="68">
        <v>107.57730000000001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0.87660000000000005</v>
      </c>
      <c r="I45" s="68">
        <v>108.4539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0.88370000000000004</v>
      </c>
      <c r="I46" s="68">
        <v>109.33760000000001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0.89090000000000003</v>
      </c>
      <c r="I47" s="68">
        <v>110.22850000000001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0.8982</v>
      </c>
      <c r="I48" s="68">
        <v>111.12670000000001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0.90549999999999997</v>
      </c>
      <c r="I49" s="68">
        <v>112.03220000000002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0.91290000000000004</v>
      </c>
      <c r="I50" s="68">
        <v>112.94510000000001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0.92030000000000001</v>
      </c>
      <c r="I51" s="68">
        <v>113.86540000000001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0.92779999999999996</v>
      </c>
      <c r="I52" s="68">
        <v>114.79320000000001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0.93540000000000001</v>
      </c>
      <c r="I53" s="68">
        <v>115.72860000000001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0.94299999999999995</v>
      </c>
      <c r="I54" s="68">
        <v>116.67160000000001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0.95069999999999999</v>
      </c>
      <c r="I55" s="68">
        <v>117.62230000000001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0.95850000000000002</v>
      </c>
      <c r="I56" s="68">
        <v>118.58080000000001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0.96630000000000005</v>
      </c>
      <c r="I57" s="68">
        <v>119.54710000000001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0.97409999999999997</v>
      </c>
      <c r="I58" s="68">
        <v>120.52120000000002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0.98209999999999997</v>
      </c>
      <c r="I59" s="68">
        <v>121.50330000000002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0.99009999999999998</v>
      </c>
      <c r="I60" s="68">
        <v>122.49340000000002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0.99809999999999999</v>
      </c>
      <c r="I61" s="68">
        <v>123.49150000000002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1.0063</v>
      </c>
      <c r="I62" s="68">
        <v>124.49780000000001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1.0145</v>
      </c>
      <c r="I63" s="68">
        <v>125.51230000000001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1.0226999999999999</v>
      </c>
      <c r="I64" s="68">
        <v>126.53500000000001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1.0310999999999999</v>
      </c>
      <c r="I65" s="68">
        <v>127.56610000000001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1.0395000000000001</v>
      </c>
      <c r="I66" s="68">
        <v>128.60560000000001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1.048</v>
      </c>
      <c r="I67" s="68">
        <v>129.65360000000001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1.0565</v>
      </c>
      <c r="I68" s="68">
        <v>130.71010000000001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1.0650999999999999</v>
      </c>
      <c r="I69" s="68">
        <v>131.77520000000001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1.0738000000000001</v>
      </c>
      <c r="I70" s="68">
        <v>132.84900000000002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1.0825</v>
      </c>
      <c r="I71" s="68">
        <v>133.93150000000003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1.0913999999999999</v>
      </c>
      <c r="I72" s="68">
        <v>135.02290000000002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1.1003000000000001</v>
      </c>
      <c r="I73" s="68">
        <v>136.12320000000003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1.1092</v>
      </c>
      <c r="I74" s="68">
        <v>137.23240000000001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1.1183000000000001</v>
      </c>
      <c r="I75" s="68">
        <v>138.35070000000002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1.1274</v>
      </c>
      <c r="I76" s="68">
        <v>139.47810000000001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1.1366000000000001</v>
      </c>
      <c r="I77" s="68">
        <v>140.6147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1.1457999999999999</v>
      </c>
      <c r="I78" s="68">
        <v>141.76050000000001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1.1552</v>
      </c>
      <c r="I79" s="68">
        <v>142.91570000000002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1.1646000000000001</v>
      </c>
      <c r="I80" s="68">
        <v>144.08030000000002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1.1740999999999999</v>
      </c>
      <c r="I81" s="68">
        <v>145.25440000000003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1.1836</v>
      </c>
      <c r="I82" s="68">
        <v>146.43800000000005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1.1933</v>
      </c>
      <c r="I83" s="68">
        <v>147.63130000000004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1.2030000000000001</v>
      </c>
      <c r="I84" s="68">
        <v>148.83430000000004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1.2128000000000001</v>
      </c>
      <c r="I85" s="68">
        <v>150.04710000000003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1.2226999999999999</v>
      </c>
      <c r="I86" s="68">
        <v>151.26980000000003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1.2325999999999999</v>
      </c>
      <c r="I87" s="68">
        <v>152.50240000000002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1.2426999999999999</v>
      </c>
      <c r="I88" s="68">
        <v>153.74510000000004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1.2527999999999999</v>
      </c>
      <c r="I89" s="68">
        <v>154.99790000000004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1.2629999999999999</v>
      </c>
      <c r="I90" s="68">
        <v>156.26090000000005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1.2733000000000001</v>
      </c>
      <c r="I91" s="68">
        <v>157.53420000000006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1.2837000000000001</v>
      </c>
      <c r="I92" s="68">
        <v>158.81790000000007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1.2942</v>
      </c>
      <c r="I93" s="68">
        <v>160.11210000000005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1.3047</v>
      </c>
      <c r="I94" s="68">
        <v>161.41680000000005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1.3152999999999999</v>
      </c>
      <c r="I95" s="68">
        <v>162.73210000000006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1.3261000000000001</v>
      </c>
      <c r="I96" s="68">
        <v>164.05820000000006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1.3369</v>
      </c>
      <c r="I97" s="68">
        <v>165.39510000000007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1.3478000000000001</v>
      </c>
      <c r="I98" s="68">
        <v>166.74290000000008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1.3587</v>
      </c>
      <c r="I99" s="68">
        <v>168.10160000000008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1.3697999999999999</v>
      </c>
      <c r="I100" s="68">
        <v>169.47140000000007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1.381</v>
      </c>
      <c r="I101" s="68">
        <v>170.85240000000007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1.3922000000000001</v>
      </c>
      <c r="I102" s="68">
        <v>172.24460000000008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1.4036</v>
      </c>
      <c r="I103" s="68">
        <v>173.64820000000009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1.415</v>
      </c>
      <c r="I104" s="68">
        <v>175.06320000000008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1.4265000000000001</v>
      </c>
      <c r="I105" s="68">
        <v>176.48970000000008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1.4381999999999999</v>
      </c>
      <c r="I106" s="68">
        <v>177.92790000000008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1.4499</v>
      </c>
      <c r="I107" s="68">
        <v>179.37780000000009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1.4617</v>
      </c>
      <c r="I108" s="68">
        <v>180.8395000000001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1.4736</v>
      </c>
      <c r="I109" s="68">
        <v>182.31310000000011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1.4856</v>
      </c>
      <c r="I110" s="68">
        <v>183.79870000000011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1.4977</v>
      </c>
      <c r="I111" s="68">
        <v>185.29640000000012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1.5099</v>
      </c>
      <c r="I112" s="68">
        <v>186.80630000000011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1.5222</v>
      </c>
      <c r="I113" s="68">
        <v>188.3285000000001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1.5346</v>
      </c>
      <c r="I114" s="68">
        <v>189.86310000000012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1.5470999999999999</v>
      </c>
      <c r="I115" s="68">
        <v>191.41020000000012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1.5598000000000001</v>
      </c>
      <c r="I116" s="68">
        <v>192.97000000000011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1.5725</v>
      </c>
      <c r="I117" s="68">
        <v>194.5425000000001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1.5852999999999999</v>
      </c>
      <c r="I118" s="68">
        <v>196.12780000000009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1.5982000000000001</v>
      </c>
      <c r="I119" s="68">
        <v>197.72600000000008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1.6112</v>
      </c>
      <c r="I120" s="68">
        <v>199.33720000000008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1.6243000000000001</v>
      </c>
      <c r="I121" s="68">
        <v>200.96150000000009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1.6375999999999999</v>
      </c>
      <c r="I122" s="68">
        <v>202.59910000000008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1.6509</v>
      </c>
      <c r="I123" s="68">
        <v>204.25000000000009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1.6644000000000001</v>
      </c>
      <c r="I124" s="68">
        <v>205.91440000000009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1.6778999999999999</v>
      </c>
      <c r="I125" s="68">
        <v>207.59230000000008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1.6916</v>
      </c>
      <c r="I126" s="68">
        <v>209.28390000000007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1.7054</v>
      </c>
      <c r="I127" s="68">
        <v>210.98930000000007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1.7193000000000001</v>
      </c>
      <c r="I128" s="68">
        <v>212.70860000000008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1.7333000000000001</v>
      </c>
      <c r="I129" s="68">
        <v>214.44190000000009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1.7474000000000001</v>
      </c>
      <c r="I130" s="68">
        <v>216.18930000000009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1.7617</v>
      </c>
      <c r="I131" s="68">
        <v>217.95100000000008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1.776</v>
      </c>
      <c r="I132" s="68">
        <v>219.72700000000009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1.7905</v>
      </c>
      <c r="I133" s="68">
        <v>221.5175000000001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1.8050999999999999</v>
      </c>
      <c r="I134" s="68">
        <v>223.32260000000011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1.8198000000000001</v>
      </c>
      <c r="I135" s="68">
        <v>225.14240000000009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1.8346</v>
      </c>
      <c r="I136" s="68">
        <v>226.97700000000009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1.8495999999999999</v>
      </c>
      <c r="I137" s="68">
        <v>228.8266000000001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1.8647</v>
      </c>
      <c r="I138" s="68">
        <v>230.6913000000001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1.8798999999999999</v>
      </c>
      <c r="I139" s="68">
        <v>232.57120000000009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1.8952</v>
      </c>
      <c r="I140" s="68">
        <v>234.46640000000008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1.9106000000000001</v>
      </c>
      <c r="I141" s="68">
        <v>236.37700000000007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1.9261999999999999</v>
      </c>
      <c r="I142" s="68">
        <v>238.30320000000006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1.9419</v>
      </c>
      <c r="I143" s="68">
        <v>240.24510000000006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1.9577</v>
      </c>
      <c r="I144" s="68">
        <v>242.20280000000005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1.9737</v>
      </c>
      <c r="I145" s="68">
        <v>244.17650000000006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1.9897</v>
      </c>
      <c r="I146" s="68">
        <v>246.16620000000006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2.0059999999999998</v>
      </c>
      <c r="I147" s="68">
        <v>248.17220000000006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2.0223</v>
      </c>
      <c r="I148" s="68">
        <v>250.19450000000006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2.0388000000000002</v>
      </c>
      <c r="I149" s="68">
        <v>252.23330000000007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2.0554000000000001</v>
      </c>
      <c r="I150" s="68">
        <v>254.28870000000006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2.0720999999999998</v>
      </c>
      <c r="I151" s="68">
        <v>256.36080000000004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2.089</v>
      </c>
      <c r="I152" s="68">
        <v>258.44980000000004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2.1061000000000001</v>
      </c>
      <c r="I153" s="68">
        <v>260.55590000000007</v>
      </c>
      <c r="J153" s="69">
        <v>56615</v>
      </c>
    </row>
    <row r="154" spans="2:10" x14ac:dyDescent="0.3">
      <c r="B154" s="70">
        <v>138</v>
      </c>
      <c r="C154" s="71">
        <v>20</v>
      </c>
      <c r="D154" s="71">
        <v>1</v>
      </c>
      <c r="E154" s="72">
        <v>2.1232000000000002</v>
      </c>
      <c r="F154" s="73">
        <v>260.55590000000007</v>
      </c>
      <c r="G154" s="72">
        <v>262.67910000000006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39A1-B75B-4FB9-8326-E42C782963A5}">
  <sheetPr>
    <tabColor rgb="FF92D050"/>
    <pageSetUpPr fitToPage="1"/>
  </sheetPr>
  <dimension ref="A5:XFD154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0.90625" style="40" customWidth="1"/>
    <col min="6" max="6" width="11.6328125" style="40" customWidth="1"/>
    <col min="7" max="7" width="10.90625" style="40" customWidth="1"/>
    <col min="8" max="8" width="12.26953125" style="40" customWidth="1"/>
    <col min="9" max="11" width="10.90625" style="40" customWidth="1"/>
    <col min="12" max="16384" width="0" style="40" hidden="1" outlineLevel="1"/>
  </cols>
  <sheetData>
    <row r="5" spans="2:11" x14ac:dyDescent="0.3">
      <c r="B5" s="76" t="s">
        <v>22</v>
      </c>
      <c r="C5" s="76"/>
      <c r="D5" s="76"/>
      <c r="E5" s="76"/>
      <c r="F5" s="76"/>
      <c r="G5" s="76"/>
      <c r="H5" s="76"/>
      <c r="I5" s="76"/>
      <c r="J5" s="76"/>
    </row>
    <row r="6" spans="2:11" x14ac:dyDescent="0.3">
      <c r="B6" s="76" t="s">
        <v>18</v>
      </c>
      <c r="C6" s="76"/>
      <c r="D6" s="76"/>
      <c r="E6" s="76"/>
      <c r="F6" s="76"/>
      <c r="G6" s="76"/>
      <c r="H6" s="76"/>
      <c r="I6" s="76"/>
      <c r="J6" s="76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80" t="s">
        <v>9</v>
      </c>
      <c r="C16" s="81" t="s">
        <v>10</v>
      </c>
      <c r="D16" s="81" t="s">
        <v>11</v>
      </c>
      <c r="E16" s="81" t="s">
        <v>12</v>
      </c>
      <c r="F16" s="81" t="s">
        <v>13</v>
      </c>
      <c r="G16" s="81" t="s">
        <v>14</v>
      </c>
      <c r="H16" s="81" t="s">
        <v>15</v>
      </c>
      <c r="I16" s="81" t="s">
        <v>16</v>
      </c>
      <c r="J16" s="82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/>
      <c r="D37" s="65"/>
      <c r="E37" s="66"/>
      <c r="F37" s="67"/>
      <c r="G37" s="66">
        <v>0</v>
      </c>
      <c r="H37" s="66">
        <v>0.82150000000000001</v>
      </c>
      <c r="I37" s="68">
        <v>101.63639999999999</v>
      </c>
      <c r="J37" s="69">
        <v>46023</v>
      </c>
    </row>
    <row r="38" spans="2:10" x14ac:dyDescent="0.3">
      <c r="B38" s="64">
        <v>22</v>
      </c>
      <c r="C38" s="65"/>
      <c r="D38" s="65"/>
      <c r="E38" s="66"/>
      <c r="F38" s="67"/>
      <c r="G38" s="66">
        <v>0</v>
      </c>
      <c r="H38" s="66">
        <v>0.82820000000000005</v>
      </c>
      <c r="I38" s="68">
        <v>102.46459999999999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0.83489999999999998</v>
      </c>
      <c r="I39" s="68">
        <v>103.29949999999999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0.8417</v>
      </c>
      <c r="I40" s="68">
        <v>104.1412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0.84860000000000002</v>
      </c>
      <c r="I41" s="68">
        <v>104.9898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0.85550000000000004</v>
      </c>
      <c r="I42" s="68">
        <v>105.84530000000001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0.86250000000000004</v>
      </c>
      <c r="I43" s="68">
        <v>106.70780000000001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0.86950000000000005</v>
      </c>
      <c r="I44" s="68">
        <v>107.57730000000001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0.87660000000000005</v>
      </c>
      <c r="I45" s="68">
        <v>108.4539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0.88370000000000004</v>
      </c>
      <c r="I46" s="68">
        <v>109.33760000000001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0.89090000000000003</v>
      </c>
      <c r="I47" s="68">
        <v>110.22850000000001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0.8982</v>
      </c>
      <c r="I48" s="68">
        <v>111.12670000000001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0.90549999999999997</v>
      </c>
      <c r="I49" s="68">
        <v>112.03220000000002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0.91290000000000004</v>
      </c>
      <c r="I50" s="68">
        <v>112.94510000000001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0.92030000000000001</v>
      </c>
      <c r="I51" s="68">
        <v>113.86540000000001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0.92779999999999996</v>
      </c>
      <c r="I52" s="68">
        <v>114.79320000000001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0.93540000000000001</v>
      </c>
      <c r="I53" s="68">
        <v>115.72860000000001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0.94299999999999995</v>
      </c>
      <c r="I54" s="68">
        <v>116.67160000000001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0.95069999999999999</v>
      </c>
      <c r="I55" s="68">
        <v>117.62230000000001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0.95850000000000002</v>
      </c>
      <c r="I56" s="68">
        <v>118.58080000000001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0.96630000000000005</v>
      </c>
      <c r="I57" s="68">
        <v>119.54710000000001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0.97409999999999997</v>
      </c>
      <c r="I58" s="68">
        <v>120.52120000000002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0.98209999999999997</v>
      </c>
      <c r="I59" s="68">
        <v>121.50330000000002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0.99009999999999998</v>
      </c>
      <c r="I60" s="68">
        <v>122.49340000000002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0.99809999999999999</v>
      </c>
      <c r="I61" s="68">
        <v>123.49150000000002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1.0063</v>
      </c>
      <c r="I62" s="68">
        <v>124.49780000000001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1.0145</v>
      </c>
      <c r="I63" s="68">
        <v>125.51230000000001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1.0226999999999999</v>
      </c>
      <c r="I64" s="68">
        <v>126.53500000000001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1.0310999999999999</v>
      </c>
      <c r="I65" s="68">
        <v>127.56610000000001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1.0395000000000001</v>
      </c>
      <c r="I66" s="68">
        <v>128.60560000000001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1.048</v>
      </c>
      <c r="I67" s="68">
        <v>129.65360000000001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1.0565</v>
      </c>
      <c r="I68" s="68">
        <v>130.71010000000001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1.0650999999999999</v>
      </c>
      <c r="I69" s="68">
        <v>131.77520000000001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1.0738000000000001</v>
      </c>
      <c r="I70" s="68">
        <v>132.84900000000002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1.0825</v>
      </c>
      <c r="I71" s="68">
        <v>133.93150000000003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1.0913999999999999</v>
      </c>
      <c r="I72" s="68">
        <v>135.02290000000002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1.1003000000000001</v>
      </c>
      <c r="I73" s="68">
        <v>136.12320000000003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1.1092</v>
      </c>
      <c r="I74" s="68">
        <v>137.23240000000001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1.1183000000000001</v>
      </c>
      <c r="I75" s="68">
        <v>138.35070000000002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1.1274</v>
      </c>
      <c r="I76" s="68">
        <v>139.47810000000001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1.1366000000000001</v>
      </c>
      <c r="I77" s="68">
        <v>140.6147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1.1457999999999999</v>
      </c>
      <c r="I78" s="68">
        <v>141.76050000000001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1.1552</v>
      </c>
      <c r="I79" s="68">
        <v>142.91570000000002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1.1646000000000001</v>
      </c>
      <c r="I80" s="68">
        <v>144.08030000000002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1.1740999999999999</v>
      </c>
      <c r="I81" s="68">
        <v>145.25440000000003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1.1836</v>
      </c>
      <c r="I82" s="68">
        <v>146.43800000000005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1.1933</v>
      </c>
      <c r="I83" s="68">
        <v>147.63130000000004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1.2030000000000001</v>
      </c>
      <c r="I84" s="68">
        <v>148.83430000000004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1.2128000000000001</v>
      </c>
      <c r="I85" s="68">
        <v>150.04710000000003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1.2226999999999999</v>
      </c>
      <c r="I86" s="68">
        <v>151.26980000000003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1.2325999999999999</v>
      </c>
      <c r="I87" s="68">
        <v>152.50240000000002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1.2426999999999999</v>
      </c>
      <c r="I88" s="68">
        <v>153.74510000000004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1.2527999999999999</v>
      </c>
      <c r="I89" s="68">
        <v>154.99790000000004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1.2629999999999999</v>
      </c>
      <c r="I90" s="68">
        <v>156.26090000000005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1.2733000000000001</v>
      </c>
      <c r="I91" s="68">
        <v>157.53420000000006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1.2837000000000001</v>
      </c>
      <c r="I92" s="68">
        <v>158.81790000000007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1.2942</v>
      </c>
      <c r="I93" s="68">
        <v>160.11210000000005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1.3047</v>
      </c>
      <c r="I94" s="68">
        <v>161.41680000000005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1.3152999999999999</v>
      </c>
      <c r="I95" s="68">
        <v>162.73210000000006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1.3261000000000001</v>
      </c>
      <c r="I96" s="68">
        <v>164.05820000000006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1.3369</v>
      </c>
      <c r="I97" s="68">
        <v>165.39510000000007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1.3478000000000001</v>
      </c>
      <c r="I98" s="68">
        <v>166.74290000000008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1.3587</v>
      </c>
      <c r="I99" s="68">
        <v>168.10160000000008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1.3697999999999999</v>
      </c>
      <c r="I100" s="68">
        <v>169.47140000000007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1.381</v>
      </c>
      <c r="I101" s="68">
        <v>170.85240000000007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1.3922000000000001</v>
      </c>
      <c r="I102" s="68">
        <v>172.24460000000008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1.4036</v>
      </c>
      <c r="I103" s="68">
        <v>173.64820000000009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1.415</v>
      </c>
      <c r="I104" s="68">
        <v>175.06320000000008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1.4265000000000001</v>
      </c>
      <c r="I105" s="68">
        <v>176.48970000000008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1.4381999999999999</v>
      </c>
      <c r="I106" s="68">
        <v>177.92790000000008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1.4499</v>
      </c>
      <c r="I107" s="68">
        <v>179.37780000000009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1.4617</v>
      </c>
      <c r="I108" s="68">
        <v>180.8395000000001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1.4736</v>
      </c>
      <c r="I109" s="68">
        <v>182.31310000000011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1.4856</v>
      </c>
      <c r="I110" s="68">
        <v>183.79870000000011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1.4977</v>
      </c>
      <c r="I111" s="68">
        <v>185.29640000000012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1.5099</v>
      </c>
      <c r="I112" s="68">
        <v>186.80630000000011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1.5222</v>
      </c>
      <c r="I113" s="68">
        <v>188.3285000000001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1.5346</v>
      </c>
      <c r="I114" s="68">
        <v>189.86310000000012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1.5470999999999999</v>
      </c>
      <c r="I115" s="68">
        <v>191.41020000000012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1.5598000000000001</v>
      </c>
      <c r="I116" s="68">
        <v>192.97000000000011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1.5725</v>
      </c>
      <c r="I117" s="68">
        <v>194.5425000000001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1.5852999999999999</v>
      </c>
      <c r="I118" s="68">
        <v>196.12780000000009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1.5982000000000001</v>
      </c>
      <c r="I119" s="68">
        <v>197.72600000000008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1.6112</v>
      </c>
      <c r="I120" s="68">
        <v>199.33720000000008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1.6243000000000001</v>
      </c>
      <c r="I121" s="68">
        <v>200.96150000000009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1.6375999999999999</v>
      </c>
      <c r="I122" s="68">
        <v>202.59910000000008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1.6509</v>
      </c>
      <c r="I123" s="68">
        <v>204.25000000000009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1.6644000000000001</v>
      </c>
      <c r="I124" s="68">
        <v>205.91440000000009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1.6778999999999999</v>
      </c>
      <c r="I125" s="68">
        <v>207.59230000000008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1.6916</v>
      </c>
      <c r="I126" s="68">
        <v>209.28390000000007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1.7054</v>
      </c>
      <c r="I127" s="68">
        <v>210.98930000000007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1.7193000000000001</v>
      </c>
      <c r="I128" s="68">
        <v>212.70860000000008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1.7333000000000001</v>
      </c>
      <c r="I129" s="68">
        <v>214.44190000000009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1.7474000000000001</v>
      </c>
      <c r="I130" s="68">
        <v>216.18930000000009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1.7617</v>
      </c>
      <c r="I131" s="68">
        <v>217.95100000000008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1.776</v>
      </c>
      <c r="I132" s="68">
        <v>219.72700000000009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1.7905</v>
      </c>
      <c r="I133" s="68">
        <v>221.5175000000001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1.8050999999999999</v>
      </c>
      <c r="I134" s="68">
        <v>223.32260000000011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1.8198000000000001</v>
      </c>
      <c r="I135" s="68">
        <v>225.14240000000009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1.8346</v>
      </c>
      <c r="I136" s="68">
        <v>226.97700000000009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1.8495999999999999</v>
      </c>
      <c r="I137" s="68">
        <v>228.8266000000001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1.8647</v>
      </c>
      <c r="I138" s="68">
        <v>230.6913000000001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1.8798999999999999</v>
      </c>
      <c r="I139" s="68">
        <v>232.57120000000009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1.8952</v>
      </c>
      <c r="I140" s="68">
        <v>234.46640000000008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1.9106000000000001</v>
      </c>
      <c r="I141" s="68">
        <v>236.37700000000007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1.9261999999999999</v>
      </c>
      <c r="I142" s="68">
        <v>238.30320000000006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1.9419</v>
      </c>
      <c r="I143" s="68">
        <v>240.24510000000006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1.9577</v>
      </c>
      <c r="I144" s="68">
        <v>242.20280000000005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1.9737</v>
      </c>
      <c r="I145" s="68">
        <v>244.17650000000006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1.9897</v>
      </c>
      <c r="I146" s="68">
        <v>246.16620000000006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2.0059999999999998</v>
      </c>
      <c r="I147" s="68">
        <v>248.17220000000006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2.0223</v>
      </c>
      <c r="I148" s="68">
        <v>250.19450000000006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2.0388000000000002</v>
      </c>
      <c r="I149" s="68">
        <v>252.23330000000007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2.0554000000000001</v>
      </c>
      <c r="I150" s="68">
        <v>254.28870000000006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2.0720999999999998</v>
      </c>
      <c r="I151" s="68">
        <v>256.36080000000004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2.089</v>
      </c>
      <c r="I152" s="68">
        <v>258.44980000000004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2.1061000000000001</v>
      </c>
      <c r="I153" s="68">
        <v>260.55590000000007</v>
      </c>
      <c r="J153" s="69">
        <v>56615</v>
      </c>
    </row>
    <row r="154" spans="2:10" x14ac:dyDescent="0.3">
      <c r="B154" s="70">
        <v>138</v>
      </c>
      <c r="C154" s="71">
        <v>20</v>
      </c>
      <c r="D154" s="71">
        <v>1</v>
      </c>
      <c r="E154" s="72">
        <v>2.1232000000000002</v>
      </c>
      <c r="F154" s="73">
        <v>260.55590000000007</v>
      </c>
      <c r="G154" s="72">
        <v>262.67910000000006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F610-A161-4C7C-B68D-29B174AE2A9C}">
  <sheetPr>
    <tabColor rgb="FF92D050"/>
    <pageSetUpPr fitToPage="1"/>
  </sheetPr>
  <dimension ref="A5:XFD154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0.90625" style="40" customWidth="1"/>
    <col min="6" max="6" width="12.26953125" style="40" customWidth="1"/>
    <col min="7" max="7" width="10.90625" style="40" customWidth="1"/>
    <col min="8" max="8" width="12.7265625" style="40" customWidth="1"/>
    <col min="9" max="11" width="10.90625" style="40" customWidth="1"/>
    <col min="12" max="16384" width="0" style="40" hidden="1" outlineLevel="1"/>
  </cols>
  <sheetData>
    <row r="5" spans="2:11" x14ac:dyDescent="0.3">
      <c r="B5" s="76" t="s">
        <v>23</v>
      </c>
      <c r="C5" s="76"/>
      <c r="D5" s="76"/>
      <c r="E5" s="76"/>
      <c r="F5" s="76"/>
      <c r="G5" s="76"/>
      <c r="H5" s="76"/>
      <c r="I5" s="76"/>
      <c r="J5" s="76"/>
    </row>
    <row r="6" spans="2:11" x14ac:dyDescent="0.3">
      <c r="B6" s="76" t="s">
        <v>18</v>
      </c>
      <c r="C6" s="76"/>
      <c r="D6" s="76"/>
      <c r="E6" s="76"/>
      <c r="F6" s="76"/>
      <c r="G6" s="76"/>
      <c r="H6" s="76"/>
      <c r="I6" s="76"/>
      <c r="J6" s="76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80" t="s">
        <v>9</v>
      </c>
      <c r="C16" s="81" t="s">
        <v>10</v>
      </c>
      <c r="D16" s="81" t="s">
        <v>11</v>
      </c>
      <c r="E16" s="81" t="s">
        <v>12</v>
      </c>
      <c r="F16" s="81" t="s">
        <v>13</v>
      </c>
      <c r="G16" s="81" t="s">
        <v>14</v>
      </c>
      <c r="H16" s="81" t="s">
        <v>15</v>
      </c>
      <c r="I16" s="81" t="s">
        <v>16</v>
      </c>
      <c r="J16" s="82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/>
      <c r="D37" s="65"/>
      <c r="E37" s="66"/>
      <c r="F37" s="67"/>
      <c r="G37" s="66">
        <v>0</v>
      </c>
      <c r="H37" s="66">
        <v>0.82150000000000001</v>
      </c>
      <c r="I37" s="68">
        <v>101.63639999999999</v>
      </c>
      <c r="J37" s="69">
        <v>46023</v>
      </c>
    </row>
    <row r="38" spans="2:10" x14ac:dyDescent="0.3">
      <c r="B38" s="64">
        <v>22</v>
      </c>
      <c r="C38" s="65"/>
      <c r="D38" s="65"/>
      <c r="E38" s="66"/>
      <c r="F38" s="67"/>
      <c r="G38" s="66">
        <v>0</v>
      </c>
      <c r="H38" s="66">
        <v>0.82820000000000005</v>
      </c>
      <c r="I38" s="68">
        <v>102.46459999999999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0.83489999999999998</v>
      </c>
      <c r="I39" s="68">
        <v>103.29949999999999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0.8417</v>
      </c>
      <c r="I40" s="68">
        <v>104.1412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0.84860000000000002</v>
      </c>
      <c r="I41" s="68">
        <v>104.9898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0.85550000000000004</v>
      </c>
      <c r="I42" s="68">
        <v>105.84530000000001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0.86250000000000004</v>
      </c>
      <c r="I43" s="68">
        <v>106.70780000000001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0.86950000000000005</v>
      </c>
      <c r="I44" s="68">
        <v>107.57730000000001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0.87660000000000005</v>
      </c>
      <c r="I45" s="68">
        <v>108.4539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0.88370000000000004</v>
      </c>
      <c r="I46" s="68">
        <v>109.33760000000001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0.89090000000000003</v>
      </c>
      <c r="I47" s="68">
        <v>110.22850000000001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0.8982</v>
      </c>
      <c r="I48" s="68">
        <v>111.12670000000001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0.90549999999999997</v>
      </c>
      <c r="I49" s="68">
        <v>112.03220000000002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0.91290000000000004</v>
      </c>
      <c r="I50" s="68">
        <v>112.94510000000001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0.92030000000000001</v>
      </c>
      <c r="I51" s="68">
        <v>113.86540000000001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0.92779999999999996</v>
      </c>
      <c r="I52" s="68">
        <v>114.79320000000001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0.93540000000000001</v>
      </c>
      <c r="I53" s="68">
        <v>115.72860000000001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0.94299999999999995</v>
      </c>
      <c r="I54" s="68">
        <v>116.67160000000001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0.95069999999999999</v>
      </c>
      <c r="I55" s="68">
        <v>117.62230000000001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0.95850000000000002</v>
      </c>
      <c r="I56" s="68">
        <v>118.58080000000001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0.96630000000000005</v>
      </c>
      <c r="I57" s="68">
        <v>119.54710000000001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0.97409999999999997</v>
      </c>
      <c r="I58" s="68">
        <v>120.52120000000002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0.98209999999999997</v>
      </c>
      <c r="I59" s="68">
        <v>121.50330000000002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0.99009999999999998</v>
      </c>
      <c r="I60" s="68">
        <v>122.49340000000002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0.99809999999999999</v>
      </c>
      <c r="I61" s="68">
        <v>123.49150000000002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1.0063</v>
      </c>
      <c r="I62" s="68">
        <v>124.49780000000001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1.0145</v>
      </c>
      <c r="I63" s="68">
        <v>125.51230000000001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1.0226999999999999</v>
      </c>
      <c r="I64" s="68">
        <v>126.53500000000001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1.0310999999999999</v>
      </c>
      <c r="I65" s="68">
        <v>127.56610000000001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1.0395000000000001</v>
      </c>
      <c r="I66" s="68">
        <v>128.60560000000001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1.048</v>
      </c>
      <c r="I67" s="68">
        <v>129.65360000000001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1.0565</v>
      </c>
      <c r="I68" s="68">
        <v>130.71010000000001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1.0650999999999999</v>
      </c>
      <c r="I69" s="68">
        <v>131.77520000000001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1.0738000000000001</v>
      </c>
      <c r="I70" s="68">
        <v>132.84900000000002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1.0825</v>
      </c>
      <c r="I71" s="68">
        <v>133.93150000000003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1.0913999999999999</v>
      </c>
      <c r="I72" s="68">
        <v>135.02290000000002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1.1003000000000001</v>
      </c>
      <c r="I73" s="68">
        <v>136.12320000000003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1.1092</v>
      </c>
      <c r="I74" s="68">
        <v>137.23240000000001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1.1183000000000001</v>
      </c>
      <c r="I75" s="68">
        <v>138.35070000000002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1.1274</v>
      </c>
      <c r="I76" s="68">
        <v>139.47810000000001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1.1366000000000001</v>
      </c>
      <c r="I77" s="68">
        <v>140.6147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1.1457999999999999</v>
      </c>
      <c r="I78" s="68">
        <v>141.76050000000001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1.1552</v>
      </c>
      <c r="I79" s="68">
        <v>142.91570000000002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1.1646000000000001</v>
      </c>
      <c r="I80" s="68">
        <v>144.08030000000002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1.1740999999999999</v>
      </c>
      <c r="I81" s="68">
        <v>145.25440000000003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1.1836</v>
      </c>
      <c r="I82" s="68">
        <v>146.43800000000005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1.1933</v>
      </c>
      <c r="I83" s="68">
        <v>147.63130000000004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1.2030000000000001</v>
      </c>
      <c r="I84" s="68">
        <v>148.83430000000004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1.2128000000000001</v>
      </c>
      <c r="I85" s="68">
        <v>150.04710000000003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1.2226999999999999</v>
      </c>
      <c r="I86" s="68">
        <v>151.26980000000003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1.2325999999999999</v>
      </c>
      <c r="I87" s="68">
        <v>152.50240000000002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1.2426999999999999</v>
      </c>
      <c r="I88" s="68">
        <v>153.74510000000004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1.2527999999999999</v>
      </c>
      <c r="I89" s="68">
        <v>154.99790000000004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1.2629999999999999</v>
      </c>
      <c r="I90" s="68">
        <v>156.26090000000005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1.2733000000000001</v>
      </c>
      <c r="I91" s="68">
        <v>157.53420000000006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1.2837000000000001</v>
      </c>
      <c r="I92" s="68">
        <v>158.81790000000007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1.2942</v>
      </c>
      <c r="I93" s="68">
        <v>160.11210000000005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1.3047</v>
      </c>
      <c r="I94" s="68">
        <v>161.41680000000005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1.3152999999999999</v>
      </c>
      <c r="I95" s="68">
        <v>162.73210000000006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1.3261000000000001</v>
      </c>
      <c r="I96" s="68">
        <v>164.05820000000006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1.3369</v>
      </c>
      <c r="I97" s="68">
        <v>165.39510000000007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1.3478000000000001</v>
      </c>
      <c r="I98" s="68">
        <v>166.74290000000008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1.3587</v>
      </c>
      <c r="I99" s="68">
        <v>168.10160000000008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1.3697999999999999</v>
      </c>
      <c r="I100" s="68">
        <v>169.47140000000007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1.381</v>
      </c>
      <c r="I101" s="68">
        <v>170.85240000000007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1.3922000000000001</v>
      </c>
      <c r="I102" s="68">
        <v>172.24460000000008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1.4036</v>
      </c>
      <c r="I103" s="68">
        <v>173.64820000000009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1.415</v>
      </c>
      <c r="I104" s="68">
        <v>175.06320000000008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1.4265000000000001</v>
      </c>
      <c r="I105" s="68">
        <v>176.48970000000008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1.4381999999999999</v>
      </c>
      <c r="I106" s="68">
        <v>177.92790000000008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1.4499</v>
      </c>
      <c r="I107" s="68">
        <v>179.37780000000009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1.4617</v>
      </c>
      <c r="I108" s="68">
        <v>180.8395000000001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1.4736</v>
      </c>
      <c r="I109" s="68">
        <v>182.31310000000011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1.4856</v>
      </c>
      <c r="I110" s="68">
        <v>183.79870000000011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1.4977</v>
      </c>
      <c r="I111" s="68">
        <v>185.29640000000012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1.5099</v>
      </c>
      <c r="I112" s="68">
        <v>186.80630000000011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1.5222</v>
      </c>
      <c r="I113" s="68">
        <v>188.3285000000001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1.5346</v>
      </c>
      <c r="I114" s="68">
        <v>189.86310000000012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1.5470999999999999</v>
      </c>
      <c r="I115" s="68">
        <v>191.41020000000012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1.5598000000000001</v>
      </c>
      <c r="I116" s="68">
        <v>192.97000000000011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1.5725</v>
      </c>
      <c r="I117" s="68">
        <v>194.5425000000001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1.5852999999999999</v>
      </c>
      <c r="I118" s="68">
        <v>196.12780000000009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1.5982000000000001</v>
      </c>
      <c r="I119" s="68">
        <v>197.72600000000008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1.6112</v>
      </c>
      <c r="I120" s="68">
        <v>199.33720000000008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1.6243000000000001</v>
      </c>
      <c r="I121" s="68">
        <v>200.96150000000009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1.6375999999999999</v>
      </c>
      <c r="I122" s="68">
        <v>202.59910000000008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1.6509</v>
      </c>
      <c r="I123" s="68">
        <v>204.25000000000009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1.6644000000000001</v>
      </c>
      <c r="I124" s="68">
        <v>205.91440000000009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1.6778999999999999</v>
      </c>
      <c r="I125" s="68">
        <v>207.59230000000008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1.6916</v>
      </c>
      <c r="I126" s="68">
        <v>209.28390000000007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1.7054</v>
      </c>
      <c r="I127" s="68">
        <v>210.98930000000007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1.7193000000000001</v>
      </c>
      <c r="I128" s="68">
        <v>212.70860000000008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1.7333000000000001</v>
      </c>
      <c r="I129" s="68">
        <v>214.44190000000009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1.7474000000000001</v>
      </c>
      <c r="I130" s="68">
        <v>216.18930000000009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1.7617</v>
      </c>
      <c r="I131" s="68">
        <v>217.95100000000008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1.776</v>
      </c>
      <c r="I132" s="68">
        <v>219.72700000000009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1.7905</v>
      </c>
      <c r="I133" s="68">
        <v>221.5175000000001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1.8050999999999999</v>
      </c>
      <c r="I134" s="68">
        <v>223.32260000000011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1.8198000000000001</v>
      </c>
      <c r="I135" s="68">
        <v>225.14240000000009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1.8346</v>
      </c>
      <c r="I136" s="68">
        <v>226.97700000000009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1.8495999999999999</v>
      </c>
      <c r="I137" s="68">
        <v>228.8266000000001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1.8647</v>
      </c>
      <c r="I138" s="68">
        <v>230.6913000000001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1.8798999999999999</v>
      </c>
      <c r="I139" s="68">
        <v>232.57120000000009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1.8952</v>
      </c>
      <c r="I140" s="68">
        <v>234.46640000000008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1.9106000000000001</v>
      </c>
      <c r="I141" s="68">
        <v>236.37700000000007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1.9261999999999999</v>
      </c>
      <c r="I142" s="68">
        <v>238.30320000000006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1.9419</v>
      </c>
      <c r="I143" s="68">
        <v>240.24510000000006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1.9577</v>
      </c>
      <c r="I144" s="68">
        <v>242.20280000000005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1.9737</v>
      </c>
      <c r="I145" s="68">
        <v>244.17650000000006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1.9897</v>
      </c>
      <c r="I146" s="68">
        <v>246.16620000000006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2.0059999999999998</v>
      </c>
      <c r="I147" s="68">
        <v>248.17220000000006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2.0223</v>
      </c>
      <c r="I148" s="68">
        <v>250.19450000000006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2.0388000000000002</v>
      </c>
      <c r="I149" s="68">
        <v>252.23330000000007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2.0554000000000001</v>
      </c>
      <c r="I150" s="68">
        <v>254.28870000000006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2.0720999999999998</v>
      </c>
      <c r="I151" s="68">
        <v>256.36080000000004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2.089</v>
      </c>
      <c r="I152" s="68">
        <v>258.44980000000004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2.1061000000000001</v>
      </c>
      <c r="I153" s="68">
        <v>260.55590000000007</v>
      </c>
      <c r="J153" s="69">
        <v>56615</v>
      </c>
    </row>
    <row r="154" spans="2:10" x14ac:dyDescent="0.3">
      <c r="B154" s="70">
        <v>138</v>
      </c>
      <c r="C154" s="71">
        <v>20</v>
      </c>
      <c r="D154" s="71">
        <v>1</v>
      </c>
      <c r="E154" s="72">
        <v>2.1232000000000002</v>
      </c>
      <c r="F154" s="73">
        <v>260.55590000000007</v>
      </c>
      <c r="G154" s="72">
        <v>262.67910000000006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XFD15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75" t="s">
        <v>24</v>
      </c>
      <c r="C5" s="75"/>
      <c r="D5" s="75"/>
      <c r="E5" s="75"/>
      <c r="F5" s="75"/>
      <c r="G5" s="75"/>
      <c r="H5" s="75"/>
      <c r="I5" s="75"/>
      <c r="J5" s="75"/>
    </row>
    <row r="6" spans="2:11" x14ac:dyDescent="0.35">
      <c r="B6" s="75" t="s">
        <v>18</v>
      </c>
      <c r="C6" s="75"/>
      <c r="D6" s="75"/>
      <c r="E6" s="75"/>
      <c r="F6" s="75"/>
      <c r="G6" s="75"/>
      <c r="H6" s="75"/>
      <c r="I6" s="75"/>
      <c r="J6" s="75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1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2</v>
      </c>
      <c r="E9" s="3"/>
      <c r="F9" s="3"/>
      <c r="G9" s="3"/>
      <c r="H9" s="37">
        <v>4.4999999999999998E-2</v>
      </c>
      <c r="I9" s="9"/>
      <c r="J9" s="3"/>
      <c r="K9" s="3"/>
    </row>
    <row r="10" spans="2:11" x14ac:dyDescent="0.35">
      <c r="B10" s="3"/>
      <c r="C10" s="3"/>
      <c r="D10" s="8" t="s">
        <v>3</v>
      </c>
      <c r="E10" s="3"/>
      <c r="F10" s="3"/>
      <c r="G10" s="3"/>
      <c r="H10" s="10">
        <f>TRUNC((1+H9)^(3/12)-1,6)</f>
        <v>1.1063999999999999E-2</v>
      </c>
      <c r="I10" s="11"/>
      <c r="J10" s="3"/>
      <c r="K10" s="3"/>
    </row>
    <row r="11" spans="2:11" x14ac:dyDescent="0.35">
      <c r="B11" s="3"/>
      <c r="C11" s="3"/>
      <c r="D11" s="8" t="s">
        <v>4</v>
      </c>
      <c r="E11" s="3"/>
      <c r="F11" s="3"/>
      <c r="G11" s="3"/>
      <c r="H11" s="13">
        <v>138</v>
      </c>
      <c r="I11" s="3"/>
      <c r="J11" s="3"/>
      <c r="K11" s="3"/>
    </row>
    <row r="12" spans="2:11" x14ac:dyDescent="0.35">
      <c r="B12" s="3"/>
      <c r="C12" s="3"/>
      <c r="D12" s="8" t="s">
        <v>5</v>
      </c>
      <c r="E12" s="3"/>
      <c r="F12" s="3"/>
      <c r="G12" s="3"/>
      <c r="H12" s="13">
        <v>137</v>
      </c>
      <c r="I12" s="3"/>
      <c r="J12" s="3"/>
      <c r="K12" s="3"/>
    </row>
    <row r="13" spans="2:11" x14ac:dyDescent="0.35">
      <c r="B13" s="3"/>
      <c r="C13" s="3"/>
      <c r="D13" s="8" t="s">
        <v>6</v>
      </c>
      <c r="E13" s="3"/>
      <c r="F13" s="3"/>
      <c r="G13" s="3"/>
      <c r="H13" s="14" t="s">
        <v>7</v>
      </c>
      <c r="I13" s="12"/>
      <c r="J13" s="3"/>
      <c r="K13" s="3"/>
    </row>
    <row r="14" spans="2:11" x14ac:dyDescent="0.35">
      <c r="B14" s="3"/>
      <c r="C14" s="3"/>
      <c r="D14" s="16" t="s">
        <v>8</v>
      </c>
      <c r="E14" s="17"/>
      <c r="F14" s="17"/>
      <c r="G14" s="17"/>
      <c r="H14" s="18">
        <v>138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83" t="s">
        <v>9</v>
      </c>
      <c r="C16" s="84" t="s">
        <v>10</v>
      </c>
      <c r="D16" s="84" t="s">
        <v>11</v>
      </c>
      <c r="E16" s="84" t="s">
        <v>12</v>
      </c>
      <c r="F16" s="84" t="s">
        <v>13</v>
      </c>
      <c r="G16" s="84" t="s">
        <v>14</v>
      </c>
      <c r="H16" s="84" t="s">
        <v>15</v>
      </c>
      <c r="I16" s="84" t="s">
        <v>16</v>
      </c>
      <c r="J16" s="85" t="s">
        <v>17</v>
      </c>
    </row>
    <row r="17" spans="2:10" x14ac:dyDescent="0.35">
      <c r="B17" s="21">
        <v>1</v>
      </c>
      <c r="C17" s="22"/>
      <c r="D17" s="22"/>
      <c r="E17" s="24"/>
      <c r="F17" s="24"/>
      <c r="G17" s="23">
        <v>0</v>
      </c>
      <c r="H17" s="23">
        <f>TRUNC(H8*H10,4)</f>
        <v>1.1064000000000001</v>
      </c>
      <c r="I17" s="25">
        <f>H8+H17</f>
        <v>101.10639999999999</v>
      </c>
      <c r="J17" s="26">
        <v>44197</v>
      </c>
    </row>
    <row r="18" spans="2:10" x14ac:dyDescent="0.35">
      <c r="B18" s="27">
        <v>2</v>
      </c>
      <c r="C18" s="28"/>
      <c r="D18" s="28"/>
      <c r="E18" s="29"/>
      <c r="F18" s="38"/>
      <c r="G18" s="29">
        <v>0</v>
      </c>
      <c r="H18" s="29">
        <f>TRUNC(I17*$H$10,4)</f>
        <v>1.1186</v>
      </c>
      <c r="I18" s="30">
        <f>I17+H18</f>
        <v>102.22499999999999</v>
      </c>
      <c r="J18" s="31">
        <v>44287</v>
      </c>
    </row>
    <row r="19" spans="2:10" x14ac:dyDescent="0.35">
      <c r="B19" s="27">
        <v>3</v>
      </c>
      <c r="C19" s="28"/>
      <c r="D19" s="28"/>
      <c r="E19" s="29"/>
      <c r="F19" s="38"/>
      <c r="G19" s="29">
        <v>0</v>
      </c>
      <c r="H19" s="29">
        <f t="shared" ref="H19:H82" si="0">TRUNC(I18*$H$10,4)</f>
        <v>1.131</v>
      </c>
      <c r="I19" s="30">
        <f t="shared" ref="I19:I82" si="1">I18+H19</f>
        <v>103.35599999999999</v>
      </c>
      <c r="J19" s="31">
        <v>44378</v>
      </c>
    </row>
    <row r="20" spans="2:10" x14ac:dyDescent="0.35">
      <c r="B20" s="27">
        <v>4</v>
      </c>
      <c r="C20" s="28"/>
      <c r="D20" s="28"/>
      <c r="E20" s="29"/>
      <c r="F20" s="38"/>
      <c r="G20" s="29">
        <v>0</v>
      </c>
      <c r="H20" s="29">
        <f t="shared" si="0"/>
        <v>1.1435</v>
      </c>
      <c r="I20" s="30">
        <f t="shared" si="1"/>
        <v>104.4995</v>
      </c>
      <c r="J20" s="31">
        <v>44470</v>
      </c>
    </row>
    <row r="21" spans="2:10" x14ac:dyDescent="0.35">
      <c r="B21" s="27">
        <v>5</v>
      </c>
      <c r="C21" s="28"/>
      <c r="D21" s="28"/>
      <c r="E21" s="29"/>
      <c r="F21" s="38"/>
      <c r="G21" s="29">
        <v>0</v>
      </c>
      <c r="H21" s="29">
        <f t="shared" si="0"/>
        <v>1.1560999999999999</v>
      </c>
      <c r="I21" s="30">
        <f t="shared" si="1"/>
        <v>105.65559999999999</v>
      </c>
      <c r="J21" s="31">
        <v>44562</v>
      </c>
    </row>
    <row r="22" spans="2:10" x14ac:dyDescent="0.35">
      <c r="B22" s="27">
        <v>6</v>
      </c>
      <c r="C22" s="28"/>
      <c r="D22" s="28"/>
      <c r="E22" s="29"/>
      <c r="F22" s="38"/>
      <c r="G22" s="29">
        <v>0</v>
      </c>
      <c r="H22" s="29">
        <f t="shared" si="0"/>
        <v>1.1689000000000001</v>
      </c>
      <c r="I22" s="30">
        <f t="shared" si="1"/>
        <v>106.82449999999999</v>
      </c>
      <c r="J22" s="31">
        <v>44652</v>
      </c>
    </row>
    <row r="23" spans="2:10" x14ac:dyDescent="0.35">
      <c r="B23" s="27">
        <v>7</v>
      </c>
      <c r="C23" s="28"/>
      <c r="D23" s="28"/>
      <c r="E23" s="29"/>
      <c r="F23" s="38"/>
      <c r="G23" s="29">
        <v>0</v>
      </c>
      <c r="H23" s="29">
        <f t="shared" si="0"/>
        <v>1.1819</v>
      </c>
      <c r="I23" s="30">
        <f t="shared" si="1"/>
        <v>108.00639999999999</v>
      </c>
      <c r="J23" s="31">
        <v>44743</v>
      </c>
    </row>
    <row r="24" spans="2:10" x14ac:dyDescent="0.35">
      <c r="B24" s="27">
        <v>8</v>
      </c>
      <c r="C24" s="28"/>
      <c r="D24" s="28"/>
      <c r="E24" s="29"/>
      <c r="F24" s="38"/>
      <c r="G24" s="29">
        <v>0</v>
      </c>
      <c r="H24" s="29">
        <f t="shared" si="0"/>
        <v>1.1949000000000001</v>
      </c>
      <c r="I24" s="30">
        <f t="shared" si="1"/>
        <v>109.20129999999999</v>
      </c>
      <c r="J24" s="31">
        <v>44835</v>
      </c>
    </row>
    <row r="25" spans="2:10" x14ac:dyDescent="0.35">
      <c r="B25" s="27">
        <v>9</v>
      </c>
      <c r="C25" s="28"/>
      <c r="D25" s="28"/>
      <c r="E25" s="29"/>
      <c r="F25" s="38"/>
      <c r="G25" s="29">
        <v>0</v>
      </c>
      <c r="H25" s="29">
        <f t="shared" si="0"/>
        <v>1.2081999999999999</v>
      </c>
      <c r="I25" s="30">
        <f t="shared" si="1"/>
        <v>110.40949999999999</v>
      </c>
      <c r="J25" s="31">
        <v>44927</v>
      </c>
    </row>
    <row r="26" spans="2:10" x14ac:dyDescent="0.35">
      <c r="B26" s="27">
        <v>10</v>
      </c>
      <c r="C26" s="28"/>
      <c r="D26" s="28"/>
      <c r="E26" s="29"/>
      <c r="F26" s="38"/>
      <c r="G26" s="29">
        <v>0</v>
      </c>
      <c r="H26" s="29">
        <f t="shared" si="0"/>
        <v>1.2215</v>
      </c>
      <c r="I26" s="30">
        <f t="shared" si="1"/>
        <v>111.631</v>
      </c>
      <c r="J26" s="31">
        <v>45017</v>
      </c>
    </row>
    <row r="27" spans="2:10" x14ac:dyDescent="0.35">
      <c r="B27" s="27">
        <v>11</v>
      </c>
      <c r="C27" s="28"/>
      <c r="D27" s="28"/>
      <c r="E27" s="29"/>
      <c r="F27" s="38"/>
      <c r="G27" s="29">
        <v>0</v>
      </c>
      <c r="H27" s="29">
        <f t="shared" si="0"/>
        <v>1.2350000000000001</v>
      </c>
      <c r="I27" s="30">
        <f t="shared" si="1"/>
        <v>112.866</v>
      </c>
      <c r="J27" s="31">
        <v>45108</v>
      </c>
    </row>
    <row r="28" spans="2:10" x14ac:dyDescent="0.35">
      <c r="B28" s="27">
        <v>12</v>
      </c>
      <c r="C28" s="28"/>
      <c r="D28" s="28"/>
      <c r="E28" s="29"/>
      <c r="F28" s="38"/>
      <c r="G28" s="29">
        <v>0</v>
      </c>
      <c r="H28" s="29">
        <f t="shared" si="0"/>
        <v>1.2486999999999999</v>
      </c>
      <c r="I28" s="30">
        <f t="shared" si="1"/>
        <v>114.1147</v>
      </c>
      <c r="J28" s="31">
        <v>45200</v>
      </c>
    </row>
    <row r="29" spans="2:10" x14ac:dyDescent="0.35">
      <c r="B29" s="27">
        <v>13</v>
      </c>
      <c r="C29" s="28"/>
      <c r="D29" s="28"/>
      <c r="E29" s="29"/>
      <c r="F29" s="38"/>
      <c r="G29" s="29">
        <v>0</v>
      </c>
      <c r="H29" s="29">
        <f t="shared" si="0"/>
        <v>1.2625</v>
      </c>
      <c r="I29" s="30">
        <f t="shared" si="1"/>
        <v>115.3772</v>
      </c>
      <c r="J29" s="31">
        <v>45292</v>
      </c>
    </row>
    <row r="30" spans="2:10" x14ac:dyDescent="0.35">
      <c r="B30" s="27">
        <v>14</v>
      </c>
      <c r="C30" s="28"/>
      <c r="D30" s="28"/>
      <c r="E30" s="29"/>
      <c r="F30" s="38"/>
      <c r="G30" s="29">
        <v>0</v>
      </c>
      <c r="H30" s="29">
        <f t="shared" si="0"/>
        <v>1.2765</v>
      </c>
      <c r="I30" s="30">
        <f t="shared" si="1"/>
        <v>116.6537</v>
      </c>
      <c r="J30" s="31">
        <v>45383</v>
      </c>
    </row>
    <row r="31" spans="2:10" x14ac:dyDescent="0.35">
      <c r="B31" s="27">
        <v>15</v>
      </c>
      <c r="C31" s="28"/>
      <c r="D31" s="28"/>
      <c r="E31" s="29"/>
      <c r="F31" s="38"/>
      <c r="G31" s="29">
        <v>0</v>
      </c>
      <c r="H31" s="29">
        <f t="shared" si="0"/>
        <v>1.2906</v>
      </c>
      <c r="I31" s="30">
        <f t="shared" si="1"/>
        <v>117.9443</v>
      </c>
      <c r="J31" s="31">
        <v>45474</v>
      </c>
    </row>
    <row r="32" spans="2:10" x14ac:dyDescent="0.35">
      <c r="B32" s="27">
        <v>16</v>
      </c>
      <c r="C32" s="28"/>
      <c r="D32" s="28"/>
      <c r="E32" s="29"/>
      <c r="F32" s="38"/>
      <c r="G32" s="29">
        <v>0</v>
      </c>
      <c r="H32" s="29">
        <f t="shared" si="0"/>
        <v>1.3048999999999999</v>
      </c>
      <c r="I32" s="30">
        <f t="shared" si="1"/>
        <v>119.2492</v>
      </c>
      <c r="J32" s="31">
        <v>45566</v>
      </c>
    </row>
    <row r="33" spans="2:10" x14ac:dyDescent="0.35">
      <c r="B33" s="27">
        <v>17</v>
      </c>
      <c r="C33" s="28"/>
      <c r="D33" s="28"/>
      <c r="E33" s="29"/>
      <c r="F33" s="38"/>
      <c r="G33" s="29">
        <v>0</v>
      </c>
      <c r="H33" s="29">
        <f t="shared" si="0"/>
        <v>1.3192999999999999</v>
      </c>
      <c r="I33" s="30">
        <f t="shared" si="1"/>
        <v>120.5685</v>
      </c>
      <c r="J33" s="31">
        <v>45658</v>
      </c>
    </row>
    <row r="34" spans="2:10" x14ac:dyDescent="0.35">
      <c r="B34" s="27">
        <v>18</v>
      </c>
      <c r="C34" s="28"/>
      <c r="D34" s="28"/>
      <c r="E34" s="29"/>
      <c r="F34" s="38"/>
      <c r="G34" s="29">
        <v>0</v>
      </c>
      <c r="H34" s="29">
        <f t="shared" si="0"/>
        <v>1.3339000000000001</v>
      </c>
      <c r="I34" s="30">
        <f t="shared" si="1"/>
        <v>121.9024</v>
      </c>
      <c r="J34" s="31">
        <v>45748</v>
      </c>
    </row>
    <row r="35" spans="2:10" x14ac:dyDescent="0.35">
      <c r="B35" s="27">
        <v>19</v>
      </c>
      <c r="C35" s="28"/>
      <c r="D35" s="28"/>
      <c r="E35" s="29"/>
      <c r="F35" s="38"/>
      <c r="G35" s="29">
        <v>0</v>
      </c>
      <c r="H35" s="29">
        <f t="shared" si="0"/>
        <v>1.3487</v>
      </c>
      <c r="I35" s="30">
        <f t="shared" si="1"/>
        <v>123.25109999999999</v>
      </c>
      <c r="J35" s="31">
        <v>45839</v>
      </c>
    </row>
    <row r="36" spans="2:10" x14ac:dyDescent="0.35">
      <c r="B36" s="27">
        <v>20</v>
      </c>
      <c r="C36" s="28"/>
      <c r="D36" s="28"/>
      <c r="E36" s="29"/>
      <c r="F36" s="38"/>
      <c r="G36" s="29">
        <v>0</v>
      </c>
      <c r="H36" s="29">
        <f t="shared" si="0"/>
        <v>1.3635999999999999</v>
      </c>
      <c r="I36" s="30">
        <f t="shared" si="1"/>
        <v>124.6147</v>
      </c>
      <c r="J36" s="31">
        <v>45931</v>
      </c>
    </row>
    <row r="37" spans="2:10" x14ac:dyDescent="0.35">
      <c r="B37" s="27">
        <v>21</v>
      </c>
      <c r="C37" s="28"/>
      <c r="D37" s="28"/>
      <c r="E37" s="29"/>
      <c r="F37" s="38"/>
      <c r="G37" s="29">
        <v>0</v>
      </c>
      <c r="H37" s="29">
        <f t="shared" si="0"/>
        <v>1.3787</v>
      </c>
      <c r="I37" s="30">
        <f t="shared" si="1"/>
        <v>125.99339999999999</v>
      </c>
      <c r="J37" s="31">
        <v>46023</v>
      </c>
    </row>
    <row r="38" spans="2:10" x14ac:dyDescent="0.35">
      <c r="B38" s="27">
        <v>22</v>
      </c>
      <c r="C38" s="28"/>
      <c r="D38" s="28"/>
      <c r="E38" s="29"/>
      <c r="F38" s="38"/>
      <c r="G38" s="29">
        <v>0</v>
      </c>
      <c r="H38" s="29">
        <f t="shared" si="0"/>
        <v>1.3938999999999999</v>
      </c>
      <c r="I38" s="30">
        <f t="shared" si="1"/>
        <v>127.3873</v>
      </c>
      <c r="J38" s="31">
        <v>46113</v>
      </c>
    </row>
    <row r="39" spans="2:10" x14ac:dyDescent="0.35">
      <c r="B39" s="27">
        <v>23</v>
      </c>
      <c r="C39" s="28"/>
      <c r="D39" s="28"/>
      <c r="E39" s="29"/>
      <c r="F39" s="38"/>
      <c r="G39" s="29">
        <v>0</v>
      </c>
      <c r="H39" s="29">
        <f t="shared" si="0"/>
        <v>1.4094</v>
      </c>
      <c r="I39" s="30">
        <f t="shared" si="1"/>
        <v>128.79669999999999</v>
      </c>
      <c r="J39" s="31">
        <v>46204</v>
      </c>
    </row>
    <row r="40" spans="2:10" x14ac:dyDescent="0.35">
      <c r="B40" s="27">
        <v>24</v>
      </c>
      <c r="C40" s="28"/>
      <c r="D40" s="28"/>
      <c r="E40" s="29"/>
      <c r="F40" s="38"/>
      <c r="G40" s="29">
        <v>0</v>
      </c>
      <c r="H40" s="29">
        <f t="shared" si="0"/>
        <v>1.425</v>
      </c>
      <c r="I40" s="30">
        <f t="shared" si="1"/>
        <v>130.2217</v>
      </c>
      <c r="J40" s="31">
        <v>46296</v>
      </c>
    </row>
    <row r="41" spans="2:10" x14ac:dyDescent="0.35">
      <c r="B41" s="27">
        <v>25</v>
      </c>
      <c r="C41" s="28"/>
      <c r="D41" s="28"/>
      <c r="E41" s="29"/>
      <c r="F41" s="38"/>
      <c r="G41" s="29">
        <v>0</v>
      </c>
      <c r="H41" s="29">
        <f t="shared" si="0"/>
        <v>1.4407000000000001</v>
      </c>
      <c r="I41" s="30">
        <f t="shared" si="1"/>
        <v>131.66239999999999</v>
      </c>
      <c r="J41" s="31">
        <v>46388</v>
      </c>
    </row>
    <row r="42" spans="2:10" x14ac:dyDescent="0.35">
      <c r="B42" s="27">
        <v>26</v>
      </c>
      <c r="C42" s="28"/>
      <c r="D42" s="28"/>
      <c r="E42" s="29"/>
      <c r="F42" s="38"/>
      <c r="G42" s="29">
        <v>0</v>
      </c>
      <c r="H42" s="29">
        <f t="shared" si="0"/>
        <v>1.4567000000000001</v>
      </c>
      <c r="I42" s="30">
        <f t="shared" si="1"/>
        <v>133.1191</v>
      </c>
      <c r="J42" s="31">
        <v>46478</v>
      </c>
    </row>
    <row r="43" spans="2:10" x14ac:dyDescent="0.35">
      <c r="B43" s="27">
        <v>27</v>
      </c>
      <c r="C43" s="28"/>
      <c r="D43" s="28"/>
      <c r="E43" s="29"/>
      <c r="F43" s="38"/>
      <c r="G43" s="29">
        <v>0</v>
      </c>
      <c r="H43" s="29">
        <f t="shared" si="0"/>
        <v>1.4728000000000001</v>
      </c>
      <c r="I43" s="30">
        <f t="shared" si="1"/>
        <v>134.59190000000001</v>
      </c>
      <c r="J43" s="31">
        <v>46569</v>
      </c>
    </row>
    <row r="44" spans="2:10" x14ac:dyDescent="0.35">
      <c r="B44" s="27">
        <v>28</v>
      </c>
      <c r="C44" s="28"/>
      <c r="D44" s="28"/>
      <c r="E44" s="29"/>
      <c r="F44" s="38"/>
      <c r="G44" s="29">
        <v>0</v>
      </c>
      <c r="H44" s="29">
        <f t="shared" si="0"/>
        <v>1.4891000000000001</v>
      </c>
      <c r="I44" s="30">
        <f t="shared" si="1"/>
        <v>136.08100000000002</v>
      </c>
      <c r="J44" s="31">
        <v>46661</v>
      </c>
    </row>
    <row r="45" spans="2:10" x14ac:dyDescent="0.35">
      <c r="B45" s="27">
        <v>29</v>
      </c>
      <c r="C45" s="28"/>
      <c r="D45" s="28"/>
      <c r="E45" s="29"/>
      <c r="F45" s="38"/>
      <c r="G45" s="29">
        <v>0</v>
      </c>
      <c r="H45" s="29">
        <f t="shared" si="0"/>
        <v>1.5056</v>
      </c>
      <c r="I45" s="30">
        <f t="shared" si="1"/>
        <v>137.5866</v>
      </c>
      <c r="J45" s="31">
        <v>46753</v>
      </c>
    </row>
    <row r="46" spans="2:10" x14ac:dyDescent="0.35">
      <c r="B46" s="27">
        <v>30</v>
      </c>
      <c r="C46" s="28"/>
      <c r="D46" s="28"/>
      <c r="E46" s="29"/>
      <c r="F46" s="38"/>
      <c r="G46" s="29">
        <v>0</v>
      </c>
      <c r="H46" s="29">
        <f t="shared" si="0"/>
        <v>1.5222</v>
      </c>
      <c r="I46" s="30">
        <f t="shared" si="1"/>
        <v>139.1088</v>
      </c>
      <c r="J46" s="31">
        <v>46844</v>
      </c>
    </row>
    <row r="47" spans="2:10" x14ac:dyDescent="0.35">
      <c r="B47" s="27">
        <v>31</v>
      </c>
      <c r="C47" s="28"/>
      <c r="D47" s="28"/>
      <c r="E47" s="29"/>
      <c r="F47" s="38"/>
      <c r="G47" s="29">
        <v>0</v>
      </c>
      <c r="H47" s="29">
        <f t="shared" si="0"/>
        <v>1.5389999999999999</v>
      </c>
      <c r="I47" s="30">
        <f t="shared" si="1"/>
        <v>140.64779999999999</v>
      </c>
      <c r="J47" s="31">
        <v>46935</v>
      </c>
    </row>
    <row r="48" spans="2:10" x14ac:dyDescent="0.35">
      <c r="B48" s="27">
        <v>32</v>
      </c>
      <c r="C48" s="28"/>
      <c r="D48" s="28"/>
      <c r="E48" s="29"/>
      <c r="F48" s="38"/>
      <c r="G48" s="29">
        <v>0</v>
      </c>
      <c r="H48" s="29">
        <f t="shared" si="0"/>
        <v>1.5561</v>
      </c>
      <c r="I48" s="30">
        <f t="shared" si="1"/>
        <v>142.20389999999998</v>
      </c>
      <c r="J48" s="31">
        <v>47027</v>
      </c>
    </row>
    <row r="49" spans="2:10" x14ac:dyDescent="0.35">
      <c r="B49" s="27">
        <v>33</v>
      </c>
      <c r="C49" s="28"/>
      <c r="D49" s="28"/>
      <c r="E49" s="29"/>
      <c r="F49" s="38"/>
      <c r="G49" s="29">
        <v>0</v>
      </c>
      <c r="H49" s="29">
        <f t="shared" si="0"/>
        <v>1.5732999999999999</v>
      </c>
      <c r="I49" s="30">
        <f t="shared" si="1"/>
        <v>143.77719999999997</v>
      </c>
      <c r="J49" s="31">
        <v>47119</v>
      </c>
    </row>
    <row r="50" spans="2:10" x14ac:dyDescent="0.35">
      <c r="B50" s="27">
        <v>34</v>
      </c>
      <c r="C50" s="28"/>
      <c r="D50" s="28"/>
      <c r="E50" s="29"/>
      <c r="F50" s="38"/>
      <c r="G50" s="29">
        <v>0</v>
      </c>
      <c r="H50" s="29">
        <f t="shared" si="0"/>
        <v>1.5907</v>
      </c>
      <c r="I50" s="30">
        <f t="shared" si="1"/>
        <v>145.36789999999996</v>
      </c>
      <c r="J50" s="31">
        <v>47209</v>
      </c>
    </row>
    <row r="51" spans="2:10" x14ac:dyDescent="0.35">
      <c r="B51" s="27">
        <v>35</v>
      </c>
      <c r="C51" s="28"/>
      <c r="D51" s="28"/>
      <c r="E51" s="29"/>
      <c r="F51" s="38"/>
      <c r="G51" s="29">
        <v>0</v>
      </c>
      <c r="H51" s="29">
        <f t="shared" si="0"/>
        <v>1.6083000000000001</v>
      </c>
      <c r="I51" s="30">
        <f t="shared" si="1"/>
        <v>146.97619999999998</v>
      </c>
      <c r="J51" s="31">
        <v>47300</v>
      </c>
    </row>
    <row r="52" spans="2:10" x14ac:dyDescent="0.35">
      <c r="B52" s="27">
        <v>36</v>
      </c>
      <c r="C52" s="28"/>
      <c r="D52" s="28"/>
      <c r="E52" s="29"/>
      <c r="F52" s="38"/>
      <c r="G52" s="29">
        <v>0</v>
      </c>
      <c r="H52" s="29">
        <f t="shared" si="0"/>
        <v>1.6261000000000001</v>
      </c>
      <c r="I52" s="30">
        <f t="shared" si="1"/>
        <v>148.60229999999999</v>
      </c>
      <c r="J52" s="31">
        <v>47392</v>
      </c>
    </row>
    <row r="53" spans="2:10" x14ac:dyDescent="0.35">
      <c r="B53" s="27">
        <v>37</v>
      </c>
      <c r="C53" s="28"/>
      <c r="D53" s="28"/>
      <c r="E53" s="29"/>
      <c r="F53" s="38"/>
      <c r="G53" s="29">
        <v>0</v>
      </c>
      <c r="H53" s="29">
        <f t="shared" si="0"/>
        <v>1.6440999999999999</v>
      </c>
      <c r="I53" s="30">
        <f t="shared" si="1"/>
        <v>150.24639999999999</v>
      </c>
      <c r="J53" s="31">
        <v>47484</v>
      </c>
    </row>
    <row r="54" spans="2:10" x14ac:dyDescent="0.35">
      <c r="B54" s="27">
        <v>38</v>
      </c>
      <c r="C54" s="28"/>
      <c r="D54" s="28"/>
      <c r="E54" s="29"/>
      <c r="F54" s="38"/>
      <c r="G54" s="29">
        <v>0</v>
      </c>
      <c r="H54" s="29">
        <f t="shared" si="0"/>
        <v>1.6623000000000001</v>
      </c>
      <c r="I54" s="30">
        <f t="shared" si="1"/>
        <v>151.90869999999998</v>
      </c>
      <c r="J54" s="31">
        <v>47574</v>
      </c>
    </row>
    <row r="55" spans="2:10" x14ac:dyDescent="0.35">
      <c r="B55" s="27">
        <v>39</v>
      </c>
      <c r="C55" s="28"/>
      <c r="D55" s="28"/>
      <c r="E55" s="29"/>
      <c r="F55" s="38"/>
      <c r="G55" s="29">
        <v>0</v>
      </c>
      <c r="H55" s="29">
        <f t="shared" si="0"/>
        <v>1.6807000000000001</v>
      </c>
      <c r="I55" s="30">
        <f t="shared" si="1"/>
        <v>153.58939999999998</v>
      </c>
      <c r="J55" s="31">
        <v>47665</v>
      </c>
    </row>
    <row r="56" spans="2:10" x14ac:dyDescent="0.35">
      <c r="B56" s="27">
        <v>40</v>
      </c>
      <c r="C56" s="28"/>
      <c r="D56" s="28"/>
      <c r="E56" s="29"/>
      <c r="F56" s="38"/>
      <c r="G56" s="29">
        <v>0</v>
      </c>
      <c r="H56" s="29">
        <f t="shared" si="0"/>
        <v>1.6993</v>
      </c>
      <c r="I56" s="30">
        <f t="shared" si="1"/>
        <v>155.28869999999998</v>
      </c>
      <c r="J56" s="31">
        <v>47757</v>
      </c>
    </row>
    <row r="57" spans="2:10" x14ac:dyDescent="0.35">
      <c r="B57" s="27">
        <v>41</v>
      </c>
      <c r="C57" s="28"/>
      <c r="D57" s="28"/>
      <c r="E57" s="29"/>
      <c r="F57" s="38"/>
      <c r="G57" s="29">
        <v>0</v>
      </c>
      <c r="H57" s="29">
        <f t="shared" si="0"/>
        <v>1.7181</v>
      </c>
      <c r="I57" s="30">
        <f t="shared" si="1"/>
        <v>157.00679999999997</v>
      </c>
      <c r="J57" s="31">
        <v>47849</v>
      </c>
    </row>
    <row r="58" spans="2:10" x14ac:dyDescent="0.35">
      <c r="B58" s="27">
        <v>42</v>
      </c>
      <c r="C58" s="28"/>
      <c r="D58" s="28"/>
      <c r="E58" s="29"/>
      <c r="F58" s="38"/>
      <c r="G58" s="29">
        <v>0</v>
      </c>
      <c r="H58" s="29">
        <f t="shared" si="0"/>
        <v>1.7371000000000001</v>
      </c>
      <c r="I58" s="30">
        <f t="shared" si="1"/>
        <v>158.74389999999997</v>
      </c>
      <c r="J58" s="31">
        <v>47939</v>
      </c>
    </row>
    <row r="59" spans="2:10" x14ac:dyDescent="0.35">
      <c r="B59" s="27">
        <v>43</v>
      </c>
      <c r="C59" s="28"/>
      <c r="D59" s="28"/>
      <c r="E59" s="29"/>
      <c r="F59" s="38"/>
      <c r="G59" s="29">
        <v>0</v>
      </c>
      <c r="H59" s="29">
        <f t="shared" si="0"/>
        <v>1.7563</v>
      </c>
      <c r="I59" s="30">
        <f t="shared" si="1"/>
        <v>160.50019999999998</v>
      </c>
      <c r="J59" s="31">
        <v>48030</v>
      </c>
    </row>
    <row r="60" spans="2:10" x14ac:dyDescent="0.35">
      <c r="B60" s="27">
        <v>44</v>
      </c>
      <c r="C60" s="28"/>
      <c r="D60" s="28"/>
      <c r="E60" s="29"/>
      <c r="F60" s="38"/>
      <c r="G60" s="29">
        <v>0</v>
      </c>
      <c r="H60" s="29">
        <f t="shared" si="0"/>
        <v>1.7757000000000001</v>
      </c>
      <c r="I60" s="30">
        <f t="shared" si="1"/>
        <v>162.27589999999998</v>
      </c>
      <c r="J60" s="31">
        <v>48122</v>
      </c>
    </row>
    <row r="61" spans="2:10" x14ac:dyDescent="0.35">
      <c r="B61" s="27">
        <v>45</v>
      </c>
      <c r="C61" s="28"/>
      <c r="D61" s="28"/>
      <c r="E61" s="29"/>
      <c r="F61" s="38"/>
      <c r="G61" s="29">
        <v>0</v>
      </c>
      <c r="H61" s="29">
        <f t="shared" si="0"/>
        <v>1.7954000000000001</v>
      </c>
      <c r="I61" s="30">
        <f t="shared" si="1"/>
        <v>164.07129999999998</v>
      </c>
      <c r="J61" s="31">
        <v>48214</v>
      </c>
    </row>
    <row r="62" spans="2:10" x14ac:dyDescent="0.35">
      <c r="B62" s="27">
        <v>46</v>
      </c>
      <c r="C62" s="28"/>
      <c r="D62" s="28"/>
      <c r="E62" s="29"/>
      <c r="F62" s="38"/>
      <c r="G62" s="29">
        <v>0</v>
      </c>
      <c r="H62" s="29">
        <f t="shared" si="0"/>
        <v>1.8151999999999999</v>
      </c>
      <c r="I62" s="30">
        <f t="shared" si="1"/>
        <v>165.88649999999998</v>
      </c>
      <c r="J62" s="31">
        <v>48305</v>
      </c>
    </row>
    <row r="63" spans="2:10" x14ac:dyDescent="0.35">
      <c r="B63" s="27">
        <v>47</v>
      </c>
      <c r="C63" s="28"/>
      <c r="D63" s="28"/>
      <c r="E63" s="29"/>
      <c r="F63" s="38"/>
      <c r="G63" s="29">
        <v>0</v>
      </c>
      <c r="H63" s="29">
        <f t="shared" si="0"/>
        <v>1.8352999999999999</v>
      </c>
      <c r="I63" s="30">
        <f t="shared" si="1"/>
        <v>167.72179999999997</v>
      </c>
      <c r="J63" s="31">
        <v>48396</v>
      </c>
    </row>
    <row r="64" spans="2:10" x14ac:dyDescent="0.35">
      <c r="B64" s="27">
        <v>48</v>
      </c>
      <c r="C64" s="28"/>
      <c r="D64" s="28"/>
      <c r="E64" s="29"/>
      <c r="F64" s="38"/>
      <c r="G64" s="29">
        <v>0</v>
      </c>
      <c r="H64" s="29">
        <f t="shared" si="0"/>
        <v>1.8555999999999999</v>
      </c>
      <c r="I64" s="30">
        <f t="shared" si="1"/>
        <v>169.57739999999998</v>
      </c>
      <c r="J64" s="31">
        <v>48488</v>
      </c>
    </row>
    <row r="65" spans="2:10" x14ac:dyDescent="0.35">
      <c r="B65" s="27">
        <v>49</v>
      </c>
      <c r="C65" s="28"/>
      <c r="D65" s="28"/>
      <c r="E65" s="29"/>
      <c r="F65" s="38"/>
      <c r="G65" s="29">
        <v>0</v>
      </c>
      <c r="H65" s="29">
        <f t="shared" si="0"/>
        <v>1.8762000000000001</v>
      </c>
      <c r="I65" s="30">
        <f t="shared" si="1"/>
        <v>171.45359999999999</v>
      </c>
      <c r="J65" s="31">
        <v>48580</v>
      </c>
    </row>
    <row r="66" spans="2:10" x14ac:dyDescent="0.35">
      <c r="B66" s="27">
        <v>50</v>
      </c>
      <c r="C66" s="28"/>
      <c r="D66" s="28"/>
      <c r="E66" s="29"/>
      <c r="F66" s="38"/>
      <c r="G66" s="29">
        <v>0</v>
      </c>
      <c r="H66" s="29">
        <f t="shared" si="0"/>
        <v>1.8969</v>
      </c>
      <c r="I66" s="30">
        <f t="shared" si="1"/>
        <v>173.35049999999998</v>
      </c>
      <c r="J66" s="31">
        <v>48670</v>
      </c>
    </row>
    <row r="67" spans="2:10" x14ac:dyDescent="0.35">
      <c r="B67" s="27">
        <v>51</v>
      </c>
      <c r="C67" s="28"/>
      <c r="D67" s="28"/>
      <c r="E67" s="29"/>
      <c r="F67" s="38"/>
      <c r="G67" s="29">
        <v>0</v>
      </c>
      <c r="H67" s="29">
        <f t="shared" si="0"/>
        <v>1.9178999999999999</v>
      </c>
      <c r="I67" s="30">
        <f t="shared" si="1"/>
        <v>175.26839999999999</v>
      </c>
      <c r="J67" s="31">
        <v>48761</v>
      </c>
    </row>
    <row r="68" spans="2:10" x14ac:dyDescent="0.35">
      <c r="B68" s="27">
        <v>52</v>
      </c>
      <c r="C68" s="28"/>
      <c r="D68" s="28"/>
      <c r="E68" s="29"/>
      <c r="F68" s="38"/>
      <c r="G68" s="29">
        <v>0</v>
      </c>
      <c r="H68" s="29">
        <f t="shared" si="0"/>
        <v>1.9391</v>
      </c>
      <c r="I68" s="30">
        <f t="shared" si="1"/>
        <v>177.20749999999998</v>
      </c>
      <c r="J68" s="31">
        <v>48853</v>
      </c>
    </row>
    <row r="69" spans="2:10" x14ac:dyDescent="0.35">
      <c r="B69" s="27">
        <v>53</v>
      </c>
      <c r="C69" s="28"/>
      <c r="D69" s="28"/>
      <c r="E69" s="29"/>
      <c r="F69" s="38"/>
      <c r="G69" s="29">
        <v>0</v>
      </c>
      <c r="H69" s="29">
        <f t="shared" si="0"/>
        <v>1.9605999999999999</v>
      </c>
      <c r="I69" s="30">
        <f t="shared" si="1"/>
        <v>179.16809999999998</v>
      </c>
      <c r="J69" s="31">
        <v>48945</v>
      </c>
    </row>
    <row r="70" spans="2:10" x14ac:dyDescent="0.35">
      <c r="B70" s="27">
        <v>54</v>
      </c>
      <c r="C70" s="28"/>
      <c r="D70" s="28"/>
      <c r="E70" s="29"/>
      <c r="F70" s="38"/>
      <c r="G70" s="29">
        <v>0</v>
      </c>
      <c r="H70" s="29">
        <f t="shared" si="0"/>
        <v>1.9823</v>
      </c>
      <c r="I70" s="30">
        <f t="shared" si="1"/>
        <v>181.15039999999999</v>
      </c>
      <c r="J70" s="31">
        <v>49035</v>
      </c>
    </row>
    <row r="71" spans="2:10" x14ac:dyDescent="0.35">
      <c r="B71" s="27">
        <v>55</v>
      </c>
      <c r="C71" s="28"/>
      <c r="D71" s="28"/>
      <c r="E71" s="29"/>
      <c r="F71" s="38"/>
      <c r="G71" s="29">
        <v>0</v>
      </c>
      <c r="H71" s="29">
        <f t="shared" si="0"/>
        <v>2.0042</v>
      </c>
      <c r="I71" s="30">
        <f t="shared" si="1"/>
        <v>183.15459999999999</v>
      </c>
      <c r="J71" s="31">
        <v>49126</v>
      </c>
    </row>
    <row r="72" spans="2:10" x14ac:dyDescent="0.35">
      <c r="B72" s="27">
        <v>56</v>
      </c>
      <c r="C72" s="28"/>
      <c r="D72" s="28"/>
      <c r="E72" s="29"/>
      <c r="F72" s="38"/>
      <c r="G72" s="29">
        <v>0</v>
      </c>
      <c r="H72" s="29">
        <f t="shared" si="0"/>
        <v>2.0264000000000002</v>
      </c>
      <c r="I72" s="30">
        <f t="shared" si="1"/>
        <v>185.18099999999998</v>
      </c>
      <c r="J72" s="31">
        <v>49218</v>
      </c>
    </row>
    <row r="73" spans="2:10" x14ac:dyDescent="0.35">
      <c r="B73" s="27">
        <v>57</v>
      </c>
      <c r="C73" s="28"/>
      <c r="D73" s="28"/>
      <c r="E73" s="29"/>
      <c r="F73" s="38"/>
      <c r="G73" s="29">
        <v>0</v>
      </c>
      <c r="H73" s="29">
        <f t="shared" si="0"/>
        <v>2.0488</v>
      </c>
      <c r="I73" s="30">
        <f t="shared" si="1"/>
        <v>187.22979999999998</v>
      </c>
      <c r="J73" s="31">
        <v>49310</v>
      </c>
    </row>
    <row r="74" spans="2:10" x14ac:dyDescent="0.35">
      <c r="B74" s="27">
        <v>58</v>
      </c>
      <c r="C74" s="28"/>
      <c r="D74" s="28"/>
      <c r="E74" s="29"/>
      <c r="F74" s="38"/>
      <c r="G74" s="29">
        <v>0</v>
      </c>
      <c r="H74" s="29">
        <f t="shared" si="0"/>
        <v>2.0714999999999999</v>
      </c>
      <c r="I74" s="30">
        <f t="shared" si="1"/>
        <v>189.30129999999997</v>
      </c>
      <c r="J74" s="31">
        <v>49400</v>
      </c>
    </row>
    <row r="75" spans="2:10" x14ac:dyDescent="0.35">
      <c r="B75" s="27">
        <v>59</v>
      </c>
      <c r="C75" s="28"/>
      <c r="D75" s="28"/>
      <c r="E75" s="29"/>
      <c r="F75" s="38"/>
      <c r="G75" s="29">
        <v>0</v>
      </c>
      <c r="H75" s="29">
        <f t="shared" si="0"/>
        <v>2.0943999999999998</v>
      </c>
      <c r="I75" s="30">
        <f t="shared" si="1"/>
        <v>191.39569999999998</v>
      </c>
      <c r="J75" s="31">
        <v>49491</v>
      </c>
    </row>
    <row r="76" spans="2:10" x14ac:dyDescent="0.35">
      <c r="B76" s="27">
        <v>60</v>
      </c>
      <c r="C76" s="28"/>
      <c r="D76" s="28"/>
      <c r="E76" s="29"/>
      <c r="F76" s="38"/>
      <c r="G76" s="29">
        <v>0</v>
      </c>
      <c r="H76" s="29">
        <f t="shared" si="0"/>
        <v>2.1175999999999999</v>
      </c>
      <c r="I76" s="30">
        <f t="shared" si="1"/>
        <v>193.51329999999999</v>
      </c>
      <c r="J76" s="31">
        <v>49583</v>
      </c>
    </row>
    <row r="77" spans="2:10" x14ac:dyDescent="0.35">
      <c r="B77" s="27">
        <v>61</v>
      </c>
      <c r="C77" s="28"/>
      <c r="D77" s="28"/>
      <c r="E77" s="29"/>
      <c r="F77" s="38"/>
      <c r="G77" s="29">
        <v>0</v>
      </c>
      <c r="H77" s="29">
        <f t="shared" si="0"/>
        <v>2.141</v>
      </c>
      <c r="I77" s="30">
        <f t="shared" si="1"/>
        <v>195.65429999999998</v>
      </c>
      <c r="J77" s="31">
        <v>49675</v>
      </c>
    </row>
    <row r="78" spans="2:10" x14ac:dyDescent="0.35">
      <c r="B78" s="27">
        <v>62</v>
      </c>
      <c r="C78" s="28"/>
      <c r="D78" s="28"/>
      <c r="E78" s="29"/>
      <c r="F78" s="38"/>
      <c r="G78" s="29">
        <v>0</v>
      </c>
      <c r="H78" s="29">
        <f t="shared" si="0"/>
        <v>2.1646999999999998</v>
      </c>
      <c r="I78" s="30">
        <f t="shared" si="1"/>
        <v>197.81899999999999</v>
      </c>
      <c r="J78" s="31">
        <v>49766</v>
      </c>
    </row>
    <row r="79" spans="2:10" x14ac:dyDescent="0.35">
      <c r="B79" s="27">
        <v>63</v>
      </c>
      <c r="C79" s="28"/>
      <c r="D79" s="28"/>
      <c r="E79" s="29"/>
      <c r="F79" s="38"/>
      <c r="G79" s="29">
        <v>0</v>
      </c>
      <c r="H79" s="29">
        <f t="shared" si="0"/>
        <v>2.1886000000000001</v>
      </c>
      <c r="I79" s="30">
        <f t="shared" si="1"/>
        <v>200.0076</v>
      </c>
      <c r="J79" s="31">
        <v>49857</v>
      </c>
    </row>
    <row r="80" spans="2:10" x14ac:dyDescent="0.35">
      <c r="B80" s="27">
        <v>64</v>
      </c>
      <c r="C80" s="28"/>
      <c r="D80" s="28"/>
      <c r="E80" s="29"/>
      <c r="F80" s="38"/>
      <c r="G80" s="29">
        <v>0</v>
      </c>
      <c r="H80" s="29">
        <f t="shared" si="0"/>
        <v>2.2128000000000001</v>
      </c>
      <c r="I80" s="30">
        <f t="shared" si="1"/>
        <v>202.22039999999998</v>
      </c>
      <c r="J80" s="31">
        <v>49949</v>
      </c>
    </row>
    <row r="81" spans="2:10" x14ac:dyDescent="0.35">
      <c r="B81" s="27">
        <v>65</v>
      </c>
      <c r="C81" s="28"/>
      <c r="D81" s="28"/>
      <c r="E81" s="29"/>
      <c r="F81" s="38"/>
      <c r="G81" s="29">
        <v>0</v>
      </c>
      <c r="H81" s="29">
        <f t="shared" si="0"/>
        <v>2.2372999999999998</v>
      </c>
      <c r="I81" s="30">
        <f t="shared" si="1"/>
        <v>204.45769999999999</v>
      </c>
      <c r="J81" s="31">
        <v>50041</v>
      </c>
    </row>
    <row r="82" spans="2:10" x14ac:dyDescent="0.35">
      <c r="B82" s="27">
        <v>66</v>
      </c>
      <c r="C82" s="28"/>
      <c r="D82" s="28"/>
      <c r="E82" s="29"/>
      <c r="F82" s="38"/>
      <c r="G82" s="29">
        <v>0</v>
      </c>
      <c r="H82" s="29">
        <f t="shared" si="0"/>
        <v>2.2621000000000002</v>
      </c>
      <c r="I82" s="30">
        <f t="shared" si="1"/>
        <v>206.71979999999999</v>
      </c>
      <c r="J82" s="31">
        <v>50131</v>
      </c>
    </row>
    <row r="83" spans="2:10" x14ac:dyDescent="0.35">
      <c r="B83" s="27">
        <v>67</v>
      </c>
      <c r="C83" s="28"/>
      <c r="D83" s="28"/>
      <c r="E83" s="29"/>
      <c r="F83" s="38"/>
      <c r="G83" s="29">
        <v>0</v>
      </c>
      <c r="H83" s="29">
        <f t="shared" ref="H83:H146" si="2">TRUNC(I82*$H$10,4)</f>
        <v>2.2871000000000001</v>
      </c>
      <c r="I83" s="30">
        <f t="shared" ref="I83:I146" si="3">I82+H83</f>
        <v>209.0069</v>
      </c>
      <c r="J83" s="31">
        <v>50222</v>
      </c>
    </row>
    <row r="84" spans="2:10" x14ac:dyDescent="0.35">
      <c r="B84" s="27">
        <v>68</v>
      </c>
      <c r="C84" s="28"/>
      <c r="D84" s="28"/>
      <c r="E84" s="29"/>
      <c r="F84" s="38"/>
      <c r="G84" s="29">
        <v>0</v>
      </c>
      <c r="H84" s="29">
        <f t="shared" si="2"/>
        <v>2.3123999999999998</v>
      </c>
      <c r="I84" s="30">
        <f t="shared" si="3"/>
        <v>211.3193</v>
      </c>
      <c r="J84" s="31">
        <v>50314</v>
      </c>
    </row>
    <row r="85" spans="2:10" x14ac:dyDescent="0.35">
      <c r="B85" s="27">
        <v>69</v>
      </c>
      <c r="C85" s="28"/>
      <c r="D85" s="28"/>
      <c r="E85" s="29"/>
      <c r="F85" s="38"/>
      <c r="G85" s="29">
        <v>0</v>
      </c>
      <c r="H85" s="29">
        <f t="shared" si="2"/>
        <v>2.3380000000000001</v>
      </c>
      <c r="I85" s="30">
        <f t="shared" si="3"/>
        <v>213.65729999999999</v>
      </c>
      <c r="J85" s="31">
        <v>50406</v>
      </c>
    </row>
    <row r="86" spans="2:10" x14ac:dyDescent="0.35">
      <c r="B86" s="27">
        <v>70</v>
      </c>
      <c r="C86" s="28"/>
      <c r="D86" s="28"/>
      <c r="E86" s="29"/>
      <c r="F86" s="38"/>
      <c r="G86" s="29">
        <v>0</v>
      </c>
      <c r="H86" s="29">
        <f t="shared" si="2"/>
        <v>2.3639000000000001</v>
      </c>
      <c r="I86" s="30">
        <f t="shared" si="3"/>
        <v>216.02119999999999</v>
      </c>
      <c r="J86" s="31">
        <v>50496</v>
      </c>
    </row>
    <row r="87" spans="2:10" x14ac:dyDescent="0.35">
      <c r="B87" s="27">
        <v>71</v>
      </c>
      <c r="C87" s="28"/>
      <c r="D87" s="28"/>
      <c r="E87" s="29"/>
      <c r="F87" s="38"/>
      <c r="G87" s="29">
        <v>0</v>
      </c>
      <c r="H87" s="29">
        <f t="shared" si="2"/>
        <v>2.39</v>
      </c>
      <c r="I87" s="30">
        <f t="shared" si="3"/>
        <v>218.41119999999998</v>
      </c>
      <c r="J87" s="31">
        <v>50587</v>
      </c>
    </row>
    <row r="88" spans="2:10" x14ac:dyDescent="0.35">
      <c r="B88" s="27">
        <v>72</v>
      </c>
      <c r="C88" s="28"/>
      <c r="D88" s="28"/>
      <c r="E88" s="29"/>
      <c r="F88" s="38"/>
      <c r="G88" s="29">
        <v>0</v>
      </c>
      <c r="H88" s="29">
        <f t="shared" si="2"/>
        <v>2.4165000000000001</v>
      </c>
      <c r="I88" s="30">
        <f t="shared" si="3"/>
        <v>220.82769999999999</v>
      </c>
      <c r="J88" s="31">
        <v>50679</v>
      </c>
    </row>
    <row r="89" spans="2:10" x14ac:dyDescent="0.35">
      <c r="B89" s="27">
        <v>73</v>
      </c>
      <c r="C89" s="28"/>
      <c r="D89" s="28"/>
      <c r="E89" s="29"/>
      <c r="F89" s="38"/>
      <c r="G89" s="29">
        <v>0</v>
      </c>
      <c r="H89" s="29">
        <f t="shared" si="2"/>
        <v>2.4432</v>
      </c>
      <c r="I89" s="30">
        <f t="shared" si="3"/>
        <v>223.27089999999998</v>
      </c>
      <c r="J89" s="31">
        <v>50771</v>
      </c>
    </row>
    <row r="90" spans="2:10" x14ac:dyDescent="0.35">
      <c r="B90" s="27">
        <v>74</v>
      </c>
      <c r="C90" s="28"/>
      <c r="D90" s="28"/>
      <c r="E90" s="29"/>
      <c r="F90" s="38"/>
      <c r="G90" s="29">
        <v>0</v>
      </c>
      <c r="H90" s="29">
        <f t="shared" si="2"/>
        <v>2.4702000000000002</v>
      </c>
      <c r="I90" s="30">
        <f t="shared" si="3"/>
        <v>225.74109999999999</v>
      </c>
      <c r="J90" s="31">
        <v>50861</v>
      </c>
    </row>
    <row r="91" spans="2:10" x14ac:dyDescent="0.35">
      <c r="B91" s="27">
        <v>75</v>
      </c>
      <c r="C91" s="28"/>
      <c r="D91" s="28"/>
      <c r="E91" s="29"/>
      <c r="F91" s="38"/>
      <c r="G91" s="29">
        <v>0</v>
      </c>
      <c r="H91" s="29">
        <f t="shared" si="2"/>
        <v>2.4975000000000001</v>
      </c>
      <c r="I91" s="30">
        <f t="shared" si="3"/>
        <v>228.23859999999999</v>
      </c>
      <c r="J91" s="31">
        <v>50952</v>
      </c>
    </row>
    <row r="92" spans="2:10" x14ac:dyDescent="0.35">
      <c r="B92" s="27">
        <v>76</v>
      </c>
      <c r="C92" s="28"/>
      <c r="D92" s="28"/>
      <c r="E92" s="29"/>
      <c r="F92" s="38"/>
      <c r="G92" s="29">
        <v>0</v>
      </c>
      <c r="H92" s="29">
        <f t="shared" si="2"/>
        <v>2.5251999999999999</v>
      </c>
      <c r="I92" s="30">
        <f t="shared" si="3"/>
        <v>230.7638</v>
      </c>
      <c r="J92" s="31">
        <v>51044</v>
      </c>
    </row>
    <row r="93" spans="2:10" x14ac:dyDescent="0.35">
      <c r="B93" s="27">
        <v>77</v>
      </c>
      <c r="C93" s="28"/>
      <c r="D93" s="28"/>
      <c r="E93" s="29"/>
      <c r="F93" s="38"/>
      <c r="G93" s="29">
        <v>0</v>
      </c>
      <c r="H93" s="29">
        <f t="shared" si="2"/>
        <v>2.5531000000000001</v>
      </c>
      <c r="I93" s="30">
        <f t="shared" si="3"/>
        <v>233.3169</v>
      </c>
      <c r="J93" s="31">
        <v>51136</v>
      </c>
    </row>
    <row r="94" spans="2:10" x14ac:dyDescent="0.35">
      <c r="B94" s="27">
        <v>78</v>
      </c>
      <c r="C94" s="28"/>
      <c r="D94" s="28"/>
      <c r="E94" s="29"/>
      <c r="F94" s="38"/>
      <c r="G94" s="29">
        <v>0</v>
      </c>
      <c r="H94" s="29">
        <f t="shared" si="2"/>
        <v>2.5813999999999999</v>
      </c>
      <c r="I94" s="30">
        <f t="shared" si="3"/>
        <v>235.89830000000001</v>
      </c>
      <c r="J94" s="31">
        <v>51227</v>
      </c>
    </row>
    <row r="95" spans="2:10" x14ac:dyDescent="0.35">
      <c r="B95" s="27">
        <v>79</v>
      </c>
      <c r="C95" s="28"/>
      <c r="D95" s="28"/>
      <c r="E95" s="29"/>
      <c r="F95" s="38"/>
      <c r="G95" s="29">
        <v>0</v>
      </c>
      <c r="H95" s="29">
        <f t="shared" si="2"/>
        <v>2.6099000000000001</v>
      </c>
      <c r="I95" s="30">
        <f t="shared" si="3"/>
        <v>238.50820000000002</v>
      </c>
      <c r="J95" s="31">
        <v>51318</v>
      </c>
    </row>
    <row r="96" spans="2:10" x14ac:dyDescent="0.35">
      <c r="B96" s="27">
        <v>80</v>
      </c>
      <c r="C96" s="28"/>
      <c r="D96" s="28"/>
      <c r="E96" s="29"/>
      <c r="F96" s="38"/>
      <c r="G96" s="29">
        <v>0</v>
      </c>
      <c r="H96" s="29">
        <f t="shared" si="2"/>
        <v>2.6387999999999998</v>
      </c>
      <c r="I96" s="30">
        <f t="shared" si="3"/>
        <v>241.14700000000002</v>
      </c>
      <c r="J96" s="31">
        <v>51410</v>
      </c>
    </row>
    <row r="97" spans="2:10" x14ac:dyDescent="0.35">
      <c r="B97" s="27">
        <v>81</v>
      </c>
      <c r="C97" s="28"/>
      <c r="D97" s="28"/>
      <c r="E97" s="29"/>
      <c r="F97" s="38"/>
      <c r="G97" s="29">
        <v>0</v>
      </c>
      <c r="H97" s="29">
        <f t="shared" si="2"/>
        <v>2.6680000000000001</v>
      </c>
      <c r="I97" s="30">
        <f t="shared" si="3"/>
        <v>243.81500000000003</v>
      </c>
      <c r="J97" s="31">
        <v>51502</v>
      </c>
    </row>
    <row r="98" spans="2:10" x14ac:dyDescent="0.35">
      <c r="B98" s="27">
        <v>82</v>
      </c>
      <c r="C98" s="28"/>
      <c r="D98" s="28"/>
      <c r="E98" s="29"/>
      <c r="F98" s="38"/>
      <c r="G98" s="29">
        <v>0</v>
      </c>
      <c r="H98" s="29">
        <f t="shared" si="2"/>
        <v>2.6974999999999998</v>
      </c>
      <c r="I98" s="30">
        <f t="shared" si="3"/>
        <v>246.51250000000002</v>
      </c>
      <c r="J98" s="31">
        <v>51592</v>
      </c>
    </row>
    <row r="99" spans="2:10" x14ac:dyDescent="0.35">
      <c r="B99" s="27">
        <v>83</v>
      </c>
      <c r="C99" s="28"/>
      <c r="D99" s="28"/>
      <c r="E99" s="29"/>
      <c r="F99" s="38"/>
      <c r="G99" s="29">
        <v>0</v>
      </c>
      <c r="H99" s="29">
        <f t="shared" si="2"/>
        <v>2.7273999999999998</v>
      </c>
      <c r="I99" s="30">
        <f t="shared" si="3"/>
        <v>249.23990000000001</v>
      </c>
      <c r="J99" s="31">
        <v>51683</v>
      </c>
    </row>
    <row r="100" spans="2:10" x14ac:dyDescent="0.35">
      <c r="B100" s="27">
        <v>84</v>
      </c>
      <c r="C100" s="28"/>
      <c r="D100" s="28"/>
      <c r="E100" s="29"/>
      <c r="F100" s="38"/>
      <c r="G100" s="29">
        <v>0</v>
      </c>
      <c r="H100" s="29">
        <f t="shared" si="2"/>
        <v>2.7574999999999998</v>
      </c>
      <c r="I100" s="30">
        <f t="shared" si="3"/>
        <v>251.9974</v>
      </c>
      <c r="J100" s="31">
        <v>51775</v>
      </c>
    </row>
    <row r="101" spans="2:10" x14ac:dyDescent="0.35">
      <c r="B101" s="27">
        <v>85</v>
      </c>
      <c r="C101" s="28"/>
      <c r="D101" s="28"/>
      <c r="E101" s="29"/>
      <c r="F101" s="38"/>
      <c r="G101" s="29">
        <v>0</v>
      </c>
      <c r="H101" s="29">
        <f t="shared" si="2"/>
        <v>2.7879999999999998</v>
      </c>
      <c r="I101" s="30">
        <f t="shared" si="3"/>
        <v>254.78540000000001</v>
      </c>
      <c r="J101" s="31">
        <v>51867</v>
      </c>
    </row>
    <row r="102" spans="2:10" x14ac:dyDescent="0.35">
      <c r="B102" s="27">
        <v>86</v>
      </c>
      <c r="C102" s="28"/>
      <c r="D102" s="28"/>
      <c r="E102" s="29"/>
      <c r="F102" s="38"/>
      <c r="G102" s="29">
        <v>0</v>
      </c>
      <c r="H102" s="29">
        <f t="shared" si="2"/>
        <v>2.8189000000000002</v>
      </c>
      <c r="I102" s="30">
        <f t="shared" si="3"/>
        <v>257.60430000000002</v>
      </c>
      <c r="J102" s="31">
        <v>51957</v>
      </c>
    </row>
    <row r="103" spans="2:10" x14ac:dyDescent="0.35">
      <c r="B103" s="27">
        <v>87</v>
      </c>
      <c r="C103" s="28"/>
      <c r="D103" s="28"/>
      <c r="E103" s="29"/>
      <c r="F103" s="38"/>
      <c r="G103" s="29">
        <v>0</v>
      </c>
      <c r="H103" s="29">
        <f t="shared" si="2"/>
        <v>2.8500999999999999</v>
      </c>
      <c r="I103" s="30">
        <f t="shared" si="3"/>
        <v>260.45440000000002</v>
      </c>
      <c r="J103" s="31">
        <v>52048</v>
      </c>
    </row>
    <row r="104" spans="2:10" x14ac:dyDescent="0.35">
      <c r="B104" s="27">
        <v>88</v>
      </c>
      <c r="C104" s="28"/>
      <c r="D104" s="28"/>
      <c r="E104" s="29"/>
      <c r="F104" s="38"/>
      <c r="G104" s="29">
        <v>0</v>
      </c>
      <c r="H104" s="29">
        <f t="shared" si="2"/>
        <v>2.8816000000000002</v>
      </c>
      <c r="I104" s="30">
        <f t="shared" si="3"/>
        <v>263.33600000000001</v>
      </c>
      <c r="J104" s="31">
        <v>52140</v>
      </c>
    </row>
    <row r="105" spans="2:10" x14ac:dyDescent="0.35">
      <c r="B105" s="27">
        <v>89</v>
      </c>
      <c r="C105" s="28"/>
      <c r="D105" s="28"/>
      <c r="E105" s="29"/>
      <c r="F105" s="38"/>
      <c r="G105" s="29">
        <v>0</v>
      </c>
      <c r="H105" s="29">
        <f t="shared" si="2"/>
        <v>2.9135</v>
      </c>
      <c r="I105" s="30">
        <f t="shared" si="3"/>
        <v>266.24950000000001</v>
      </c>
      <c r="J105" s="31">
        <v>52232</v>
      </c>
    </row>
    <row r="106" spans="2:10" x14ac:dyDescent="0.35">
      <c r="B106" s="27">
        <v>90</v>
      </c>
      <c r="C106" s="28"/>
      <c r="D106" s="28"/>
      <c r="E106" s="29"/>
      <c r="F106" s="38"/>
      <c r="G106" s="29">
        <v>0</v>
      </c>
      <c r="H106" s="29">
        <f t="shared" si="2"/>
        <v>2.9457</v>
      </c>
      <c r="I106" s="30">
        <f t="shared" si="3"/>
        <v>269.1952</v>
      </c>
      <c r="J106" s="31">
        <v>52322</v>
      </c>
    </row>
    <row r="107" spans="2:10" x14ac:dyDescent="0.35">
      <c r="B107" s="27">
        <v>91</v>
      </c>
      <c r="C107" s="28"/>
      <c r="D107" s="28"/>
      <c r="E107" s="29"/>
      <c r="F107" s="38"/>
      <c r="G107" s="29">
        <v>0</v>
      </c>
      <c r="H107" s="29">
        <f t="shared" si="2"/>
        <v>2.9782999999999999</v>
      </c>
      <c r="I107" s="30">
        <f t="shared" si="3"/>
        <v>272.17349999999999</v>
      </c>
      <c r="J107" s="31">
        <v>52413</v>
      </c>
    </row>
    <row r="108" spans="2:10" x14ac:dyDescent="0.35">
      <c r="B108" s="27">
        <v>92</v>
      </c>
      <c r="C108" s="28"/>
      <c r="D108" s="28"/>
      <c r="E108" s="29"/>
      <c r="F108" s="38"/>
      <c r="G108" s="29">
        <v>0</v>
      </c>
      <c r="H108" s="29">
        <f t="shared" si="2"/>
        <v>3.0112999999999999</v>
      </c>
      <c r="I108" s="30">
        <f t="shared" si="3"/>
        <v>275.1848</v>
      </c>
      <c r="J108" s="31">
        <v>52505</v>
      </c>
    </row>
    <row r="109" spans="2:10" x14ac:dyDescent="0.35">
      <c r="B109" s="27">
        <v>93</v>
      </c>
      <c r="C109" s="28"/>
      <c r="D109" s="28"/>
      <c r="E109" s="29"/>
      <c r="F109" s="38"/>
      <c r="G109" s="29">
        <v>0</v>
      </c>
      <c r="H109" s="29">
        <f t="shared" si="2"/>
        <v>3.0446</v>
      </c>
      <c r="I109" s="30">
        <f t="shared" si="3"/>
        <v>278.2294</v>
      </c>
      <c r="J109" s="31">
        <v>52597</v>
      </c>
    </row>
    <row r="110" spans="2:10" x14ac:dyDescent="0.35">
      <c r="B110" s="27">
        <v>94</v>
      </c>
      <c r="C110" s="28"/>
      <c r="D110" s="28"/>
      <c r="E110" s="29"/>
      <c r="F110" s="38"/>
      <c r="G110" s="29">
        <v>0</v>
      </c>
      <c r="H110" s="29">
        <f t="shared" si="2"/>
        <v>3.0783</v>
      </c>
      <c r="I110" s="30">
        <f t="shared" si="3"/>
        <v>281.30770000000001</v>
      </c>
      <c r="J110" s="31">
        <v>52688</v>
      </c>
    </row>
    <row r="111" spans="2:10" x14ac:dyDescent="0.35">
      <c r="B111" s="27">
        <v>95</v>
      </c>
      <c r="C111" s="28"/>
      <c r="D111" s="28"/>
      <c r="E111" s="29"/>
      <c r="F111" s="38"/>
      <c r="G111" s="29">
        <v>0</v>
      </c>
      <c r="H111" s="29">
        <f t="shared" si="2"/>
        <v>3.1122999999999998</v>
      </c>
      <c r="I111" s="30">
        <f t="shared" si="3"/>
        <v>284.42</v>
      </c>
      <c r="J111" s="31">
        <v>52779</v>
      </c>
    </row>
    <row r="112" spans="2:10" x14ac:dyDescent="0.35">
      <c r="B112" s="27">
        <v>96</v>
      </c>
      <c r="C112" s="28"/>
      <c r="D112" s="28"/>
      <c r="E112" s="29"/>
      <c r="F112" s="38"/>
      <c r="G112" s="29">
        <v>0</v>
      </c>
      <c r="H112" s="29">
        <f t="shared" si="2"/>
        <v>3.1467999999999998</v>
      </c>
      <c r="I112" s="30">
        <f t="shared" si="3"/>
        <v>287.5668</v>
      </c>
      <c r="J112" s="31">
        <v>52871</v>
      </c>
    </row>
    <row r="113" spans="2:10" x14ac:dyDescent="0.35">
      <c r="B113" s="27">
        <v>97</v>
      </c>
      <c r="C113" s="28"/>
      <c r="D113" s="28"/>
      <c r="E113" s="29"/>
      <c r="F113" s="38"/>
      <c r="G113" s="29">
        <v>0</v>
      </c>
      <c r="H113" s="29">
        <f t="shared" si="2"/>
        <v>3.1816</v>
      </c>
      <c r="I113" s="30">
        <f t="shared" si="3"/>
        <v>290.7484</v>
      </c>
      <c r="J113" s="31">
        <v>52963</v>
      </c>
    </row>
    <row r="114" spans="2:10" x14ac:dyDescent="0.35">
      <c r="B114" s="27">
        <v>98</v>
      </c>
      <c r="C114" s="28"/>
      <c r="D114" s="28"/>
      <c r="E114" s="29"/>
      <c r="F114" s="38"/>
      <c r="G114" s="29">
        <v>0</v>
      </c>
      <c r="H114" s="29">
        <f t="shared" si="2"/>
        <v>3.2168000000000001</v>
      </c>
      <c r="I114" s="30">
        <f t="shared" si="3"/>
        <v>293.96519999999998</v>
      </c>
      <c r="J114" s="31">
        <v>53053</v>
      </c>
    </row>
    <row r="115" spans="2:10" x14ac:dyDescent="0.35">
      <c r="B115" s="27">
        <v>99</v>
      </c>
      <c r="C115" s="28"/>
      <c r="D115" s="28"/>
      <c r="E115" s="29"/>
      <c r="F115" s="38"/>
      <c r="G115" s="29">
        <v>0</v>
      </c>
      <c r="H115" s="29">
        <f t="shared" si="2"/>
        <v>3.2524000000000002</v>
      </c>
      <c r="I115" s="30">
        <f t="shared" si="3"/>
        <v>297.2176</v>
      </c>
      <c r="J115" s="31">
        <v>53144</v>
      </c>
    </row>
    <row r="116" spans="2:10" x14ac:dyDescent="0.35">
      <c r="B116" s="27">
        <v>100</v>
      </c>
      <c r="C116" s="28"/>
      <c r="D116" s="28"/>
      <c r="E116" s="29"/>
      <c r="F116" s="38"/>
      <c r="G116" s="29">
        <v>0</v>
      </c>
      <c r="H116" s="29">
        <f t="shared" si="2"/>
        <v>3.2884000000000002</v>
      </c>
      <c r="I116" s="30">
        <f t="shared" si="3"/>
        <v>300.50600000000003</v>
      </c>
      <c r="J116" s="31">
        <v>53236</v>
      </c>
    </row>
    <row r="117" spans="2:10" x14ac:dyDescent="0.35">
      <c r="B117" s="27">
        <v>101</v>
      </c>
      <c r="C117" s="28"/>
      <c r="D117" s="28"/>
      <c r="E117" s="29"/>
      <c r="F117" s="38"/>
      <c r="G117" s="29">
        <v>0</v>
      </c>
      <c r="H117" s="29">
        <f t="shared" si="2"/>
        <v>3.3247</v>
      </c>
      <c r="I117" s="30">
        <f t="shared" si="3"/>
        <v>303.83070000000004</v>
      </c>
      <c r="J117" s="31">
        <v>53328</v>
      </c>
    </row>
    <row r="118" spans="2:10" x14ac:dyDescent="0.35">
      <c r="B118" s="27">
        <v>102</v>
      </c>
      <c r="C118" s="28"/>
      <c r="D118" s="28"/>
      <c r="E118" s="29"/>
      <c r="F118" s="38"/>
      <c r="G118" s="29">
        <v>0</v>
      </c>
      <c r="H118" s="29">
        <f t="shared" si="2"/>
        <v>3.3614999999999999</v>
      </c>
      <c r="I118" s="30">
        <f t="shared" si="3"/>
        <v>307.19220000000001</v>
      </c>
      <c r="J118" s="31">
        <v>53418</v>
      </c>
    </row>
    <row r="119" spans="2:10" x14ac:dyDescent="0.35">
      <c r="B119" s="27">
        <v>103</v>
      </c>
      <c r="C119" s="28"/>
      <c r="D119" s="28"/>
      <c r="E119" s="29"/>
      <c r="F119" s="38"/>
      <c r="G119" s="29">
        <v>0</v>
      </c>
      <c r="H119" s="29">
        <f t="shared" si="2"/>
        <v>3.3986999999999998</v>
      </c>
      <c r="I119" s="30">
        <f t="shared" si="3"/>
        <v>310.59090000000003</v>
      </c>
      <c r="J119" s="31">
        <v>53509</v>
      </c>
    </row>
    <row r="120" spans="2:10" x14ac:dyDescent="0.35">
      <c r="B120" s="27">
        <v>104</v>
      </c>
      <c r="C120" s="28"/>
      <c r="D120" s="28"/>
      <c r="E120" s="29"/>
      <c r="F120" s="38"/>
      <c r="G120" s="29">
        <v>0</v>
      </c>
      <c r="H120" s="29">
        <f t="shared" si="2"/>
        <v>3.4363000000000001</v>
      </c>
      <c r="I120" s="30">
        <f t="shared" si="3"/>
        <v>314.02720000000005</v>
      </c>
      <c r="J120" s="31">
        <v>53601</v>
      </c>
    </row>
    <row r="121" spans="2:10" x14ac:dyDescent="0.35">
      <c r="B121" s="27">
        <v>105</v>
      </c>
      <c r="C121" s="28"/>
      <c r="D121" s="28"/>
      <c r="E121" s="29"/>
      <c r="F121" s="38"/>
      <c r="G121" s="29">
        <v>0</v>
      </c>
      <c r="H121" s="29">
        <f t="shared" si="2"/>
        <v>3.4742999999999999</v>
      </c>
      <c r="I121" s="30">
        <f t="shared" si="3"/>
        <v>317.50150000000008</v>
      </c>
      <c r="J121" s="31">
        <v>53693</v>
      </c>
    </row>
    <row r="122" spans="2:10" x14ac:dyDescent="0.35">
      <c r="B122" s="27">
        <v>106</v>
      </c>
      <c r="C122" s="28"/>
      <c r="D122" s="28"/>
      <c r="E122" s="29"/>
      <c r="F122" s="38"/>
      <c r="G122" s="29">
        <v>0</v>
      </c>
      <c r="H122" s="29">
        <f t="shared" si="2"/>
        <v>3.5127999999999999</v>
      </c>
      <c r="I122" s="30">
        <f t="shared" si="3"/>
        <v>321.01430000000011</v>
      </c>
      <c r="J122" s="31">
        <v>53783</v>
      </c>
    </row>
    <row r="123" spans="2:10" x14ac:dyDescent="0.35">
      <c r="B123" s="27">
        <v>107</v>
      </c>
      <c r="C123" s="28"/>
      <c r="D123" s="28"/>
      <c r="E123" s="29"/>
      <c r="F123" s="38"/>
      <c r="G123" s="29">
        <v>0</v>
      </c>
      <c r="H123" s="29">
        <f t="shared" si="2"/>
        <v>3.5516999999999999</v>
      </c>
      <c r="I123" s="30">
        <f t="shared" si="3"/>
        <v>324.56600000000009</v>
      </c>
      <c r="J123" s="31">
        <v>53874</v>
      </c>
    </row>
    <row r="124" spans="2:10" x14ac:dyDescent="0.35">
      <c r="B124" s="27">
        <v>108</v>
      </c>
      <c r="C124" s="28"/>
      <c r="D124" s="28"/>
      <c r="E124" s="29"/>
      <c r="F124" s="38"/>
      <c r="G124" s="29">
        <v>0</v>
      </c>
      <c r="H124" s="29">
        <f t="shared" si="2"/>
        <v>3.5909</v>
      </c>
      <c r="I124" s="30">
        <f t="shared" si="3"/>
        <v>328.15690000000006</v>
      </c>
      <c r="J124" s="31">
        <v>53966</v>
      </c>
    </row>
    <row r="125" spans="2:10" x14ac:dyDescent="0.35">
      <c r="B125" s="27">
        <v>109</v>
      </c>
      <c r="C125" s="28"/>
      <c r="D125" s="28"/>
      <c r="E125" s="29"/>
      <c r="F125" s="38"/>
      <c r="G125" s="29">
        <v>0</v>
      </c>
      <c r="H125" s="29">
        <f t="shared" si="2"/>
        <v>3.6307</v>
      </c>
      <c r="I125" s="30">
        <f t="shared" si="3"/>
        <v>331.78760000000005</v>
      </c>
      <c r="J125" s="31">
        <v>54058</v>
      </c>
    </row>
    <row r="126" spans="2:10" x14ac:dyDescent="0.35">
      <c r="B126" s="27">
        <v>110</v>
      </c>
      <c r="C126" s="28"/>
      <c r="D126" s="28"/>
      <c r="E126" s="29"/>
      <c r="F126" s="38"/>
      <c r="G126" s="29">
        <v>0</v>
      </c>
      <c r="H126" s="29">
        <f t="shared" si="2"/>
        <v>3.6707999999999998</v>
      </c>
      <c r="I126" s="30">
        <f t="shared" si="3"/>
        <v>335.45840000000004</v>
      </c>
      <c r="J126" s="31">
        <v>54149</v>
      </c>
    </row>
    <row r="127" spans="2:10" x14ac:dyDescent="0.35">
      <c r="B127" s="27">
        <v>111</v>
      </c>
      <c r="C127" s="28"/>
      <c r="D127" s="28"/>
      <c r="E127" s="29"/>
      <c r="F127" s="38"/>
      <c r="G127" s="29">
        <v>0</v>
      </c>
      <c r="H127" s="29">
        <f t="shared" si="2"/>
        <v>3.7115</v>
      </c>
      <c r="I127" s="30">
        <f t="shared" si="3"/>
        <v>339.16990000000004</v>
      </c>
      <c r="J127" s="31">
        <v>54240</v>
      </c>
    </row>
    <row r="128" spans="2:10" x14ac:dyDescent="0.35">
      <c r="B128" s="27">
        <v>112</v>
      </c>
      <c r="C128" s="28"/>
      <c r="D128" s="28"/>
      <c r="E128" s="29"/>
      <c r="F128" s="38"/>
      <c r="G128" s="29">
        <v>0</v>
      </c>
      <c r="H128" s="29">
        <f t="shared" si="2"/>
        <v>3.7524999999999999</v>
      </c>
      <c r="I128" s="30">
        <f t="shared" si="3"/>
        <v>342.92240000000004</v>
      </c>
      <c r="J128" s="31">
        <v>54332</v>
      </c>
    </row>
    <row r="129" spans="2:10" x14ac:dyDescent="0.35">
      <c r="B129" s="27">
        <v>113</v>
      </c>
      <c r="C129" s="28"/>
      <c r="D129" s="28"/>
      <c r="E129" s="29"/>
      <c r="F129" s="38"/>
      <c r="G129" s="29">
        <v>0</v>
      </c>
      <c r="H129" s="29">
        <f t="shared" si="2"/>
        <v>3.794</v>
      </c>
      <c r="I129" s="30">
        <f t="shared" si="3"/>
        <v>346.71640000000002</v>
      </c>
      <c r="J129" s="31">
        <v>54424</v>
      </c>
    </row>
    <row r="130" spans="2:10" x14ac:dyDescent="0.35">
      <c r="B130" s="27">
        <v>114</v>
      </c>
      <c r="C130" s="28"/>
      <c r="D130" s="28"/>
      <c r="E130" s="29"/>
      <c r="F130" s="38"/>
      <c r="G130" s="29">
        <v>0</v>
      </c>
      <c r="H130" s="29">
        <f t="shared" si="2"/>
        <v>3.8359999999999999</v>
      </c>
      <c r="I130" s="30">
        <f t="shared" si="3"/>
        <v>350.55240000000003</v>
      </c>
      <c r="J130" s="31">
        <v>54514</v>
      </c>
    </row>
    <row r="131" spans="2:10" x14ac:dyDescent="0.35">
      <c r="B131" s="27">
        <v>115</v>
      </c>
      <c r="C131" s="28"/>
      <c r="D131" s="28"/>
      <c r="E131" s="29"/>
      <c r="F131" s="38"/>
      <c r="G131" s="29">
        <v>0</v>
      </c>
      <c r="H131" s="29">
        <f t="shared" si="2"/>
        <v>3.8784999999999998</v>
      </c>
      <c r="I131" s="30">
        <f t="shared" si="3"/>
        <v>354.43090000000001</v>
      </c>
      <c r="J131" s="31">
        <v>54605</v>
      </c>
    </row>
    <row r="132" spans="2:10" x14ac:dyDescent="0.35">
      <c r="B132" s="27">
        <v>116</v>
      </c>
      <c r="C132" s="28"/>
      <c r="D132" s="28"/>
      <c r="E132" s="29"/>
      <c r="F132" s="38"/>
      <c r="G132" s="29">
        <v>0</v>
      </c>
      <c r="H132" s="29">
        <f t="shared" si="2"/>
        <v>3.9214000000000002</v>
      </c>
      <c r="I132" s="30">
        <f t="shared" si="3"/>
        <v>358.35230000000001</v>
      </c>
      <c r="J132" s="31">
        <v>54697</v>
      </c>
    </row>
    <row r="133" spans="2:10" x14ac:dyDescent="0.35">
      <c r="B133" s="27">
        <v>117</v>
      </c>
      <c r="C133" s="28"/>
      <c r="D133" s="28"/>
      <c r="E133" s="29"/>
      <c r="F133" s="38"/>
      <c r="G133" s="29">
        <v>0</v>
      </c>
      <c r="H133" s="29">
        <f t="shared" si="2"/>
        <v>3.9647999999999999</v>
      </c>
      <c r="I133" s="30">
        <f t="shared" si="3"/>
        <v>362.31710000000004</v>
      </c>
      <c r="J133" s="31">
        <v>54789</v>
      </c>
    </row>
    <row r="134" spans="2:10" x14ac:dyDescent="0.35">
      <c r="B134" s="27">
        <v>118</v>
      </c>
      <c r="C134" s="28"/>
      <c r="D134" s="28"/>
      <c r="E134" s="29"/>
      <c r="F134" s="38"/>
      <c r="G134" s="29">
        <v>0</v>
      </c>
      <c r="H134" s="29">
        <f t="shared" si="2"/>
        <v>4.0086000000000004</v>
      </c>
      <c r="I134" s="30">
        <f t="shared" si="3"/>
        <v>366.32570000000004</v>
      </c>
      <c r="J134" s="31">
        <v>54879</v>
      </c>
    </row>
    <row r="135" spans="2:10" x14ac:dyDescent="0.35">
      <c r="B135" s="27">
        <v>119</v>
      </c>
      <c r="C135" s="28"/>
      <c r="D135" s="28"/>
      <c r="E135" s="29"/>
      <c r="F135" s="38"/>
      <c r="G135" s="29">
        <v>0</v>
      </c>
      <c r="H135" s="29">
        <f t="shared" si="2"/>
        <v>4.0529999999999999</v>
      </c>
      <c r="I135" s="30">
        <f t="shared" si="3"/>
        <v>370.37870000000004</v>
      </c>
      <c r="J135" s="31">
        <v>54970</v>
      </c>
    </row>
    <row r="136" spans="2:10" x14ac:dyDescent="0.35">
      <c r="B136" s="27">
        <v>120</v>
      </c>
      <c r="C136" s="28"/>
      <c r="D136" s="28"/>
      <c r="E136" s="29"/>
      <c r="F136" s="38"/>
      <c r="G136" s="29">
        <v>0</v>
      </c>
      <c r="H136" s="29">
        <f t="shared" si="2"/>
        <v>4.0978000000000003</v>
      </c>
      <c r="I136" s="30">
        <f t="shared" si="3"/>
        <v>374.47650000000004</v>
      </c>
      <c r="J136" s="31">
        <v>55062</v>
      </c>
    </row>
    <row r="137" spans="2:10" x14ac:dyDescent="0.35">
      <c r="B137" s="27">
        <v>121</v>
      </c>
      <c r="C137" s="28"/>
      <c r="D137" s="28"/>
      <c r="E137" s="29"/>
      <c r="F137" s="38"/>
      <c r="G137" s="29">
        <v>0</v>
      </c>
      <c r="H137" s="29">
        <f t="shared" si="2"/>
        <v>4.1432000000000002</v>
      </c>
      <c r="I137" s="30">
        <f t="shared" si="3"/>
        <v>378.61970000000002</v>
      </c>
      <c r="J137" s="31">
        <v>55154</v>
      </c>
    </row>
    <row r="138" spans="2:10" x14ac:dyDescent="0.35">
      <c r="B138" s="27">
        <v>122</v>
      </c>
      <c r="C138" s="28"/>
      <c r="D138" s="28"/>
      <c r="E138" s="29"/>
      <c r="F138" s="38"/>
      <c r="G138" s="29">
        <v>0</v>
      </c>
      <c r="H138" s="29">
        <f t="shared" si="2"/>
        <v>4.1890000000000001</v>
      </c>
      <c r="I138" s="30">
        <f t="shared" si="3"/>
        <v>382.80870000000004</v>
      </c>
      <c r="J138" s="31">
        <v>55244</v>
      </c>
    </row>
    <row r="139" spans="2:10" x14ac:dyDescent="0.35">
      <c r="B139" s="27">
        <v>123</v>
      </c>
      <c r="C139" s="28"/>
      <c r="D139" s="28"/>
      <c r="E139" s="29"/>
      <c r="F139" s="38"/>
      <c r="G139" s="29">
        <v>0</v>
      </c>
      <c r="H139" s="29">
        <f t="shared" si="2"/>
        <v>4.2352999999999996</v>
      </c>
      <c r="I139" s="30">
        <f t="shared" si="3"/>
        <v>387.04400000000004</v>
      </c>
      <c r="J139" s="31">
        <v>55335</v>
      </c>
    </row>
    <row r="140" spans="2:10" x14ac:dyDescent="0.35">
      <c r="B140" s="27">
        <v>124</v>
      </c>
      <c r="C140" s="28"/>
      <c r="D140" s="28"/>
      <c r="E140" s="29"/>
      <c r="F140" s="38"/>
      <c r="G140" s="29">
        <v>0</v>
      </c>
      <c r="H140" s="29">
        <f t="shared" si="2"/>
        <v>4.2821999999999996</v>
      </c>
      <c r="I140" s="30">
        <f t="shared" si="3"/>
        <v>391.32620000000003</v>
      </c>
      <c r="J140" s="31">
        <v>55427</v>
      </c>
    </row>
    <row r="141" spans="2:10" x14ac:dyDescent="0.35">
      <c r="B141" s="27">
        <v>125</v>
      </c>
      <c r="C141" s="28"/>
      <c r="D141" s="28"/>
      <c r="E141" s="29"/>
      <c r="F141" s="38"/>
      <c r="G141" s="29">
        <v>0</v>
      </c>
      <c r="H141" s="29">
        <f t="shared" si="2"/>
        <v>4.3296000000000001</v>
      </c>
      <c r="I141" s="30">
        <f t="shared" si="3"/>
        <v>395.65580000000006</v>
      </c>
      <c r="J141" s="31">
        <v>55519</v>
      </c>
    </row>
    <row r="142" spans="2:10" x14ac:dyDescent="0.35">
      <c r="B142" s="27">
        <v>126</v>
      </c>
      <c r="C142" s="28"/>
      <c r="D142" s="28"/>
      <c r="E142" s="29"/>
      <c r="F142" s="38"/>
      <c r="G142" s="29">
        <v>0</v>
      </c>
      <c r="H142" s="29">
        <f t="shared" si="2"/>
        <v>4.3775000000000004</v>
      </c>
      <c r="I142" s="30">
        <f t="shared" si="3"/>
        <v>400.03330000000005</v>
      </c>
      <c r="J142" s="31">
        <v>55610</v>
      </c>
    </row>
    <row r="143" spans="2:10" x14ac:dyDescent="0.35">
      <c r="B143" s="27">
        <v>127</v>
      </c>
      <c r="C143" s="28"/>
      <c r="D143" s="28"/>
      <c r="E143" s="29"/>
      <c r="F143" s="38"/>
      <c r="G143" s="29">
        <v>0</v>
      </c>
      <c r="H143" s="29">
        <f t="shared" si="2"/>
        <v>4.4259000000000004</v>
      </c>
      <c r="I143" s="30">
        <f t="shared" si="3"/>
        <v>404.45920000000007</v>
      </c>
      <c r="J143" s="31">
        <v>55701</v>
      </c>
    </row>
    <row r="144" spans="2:10" x14ac:dyDescent="0.35">
      <c r="B144" s="27">
        <v>128</v>
      </c>
      <c r="C144" s="28"/>
      <c r="D144" s="28"/>
      <c r="E144" s="29"/>
      <c r="F144" s="38"/>
      <c r="G144" s="29">
        <v>0</v>
      </c>
      <c r="H144" s="29">
        <f t="shared" si="2"/>
        <v>4.4748999999999999</v>
      </c>
      <c r="I144" s="30">
        <f t="shared" si="3"/>
        <v>408.93410000000006</v>
      </c>
      <c r="J144" s="31">
        <v>55793</v>
      </c>
    </row>
    <row r="145" spans="2:10" x14ac:dyDescent="0.35">
      <c r="B145" s="27">
        <v>129</v>
      </c>
      <c r="C145" s="28"/>
      <c r="D145" s="28"/>
      <c r="E145" s="29"/>
      <c r="F145" s="38"/>
      <c r="G145" s="29">
        <v>0</v>
      </c>
      <c r="H145" s="29">
        <f t="shared" si="2"/>
        <v>4.5244</v>
      </c>
      <c r="I145" s="30">
        <f t="shared" si="3"/>
        <v>413.45850000000007</v>
      </c>
      <c r="J145" s="31">
        <v>55885</v>
      </c>
    </row>
    <row r="146" spans="2:10" x14ac:dyDescent="0.35">
      <c r="B146" s="27">
        <v>130</v>
      </c>
      <c r="C146" s="28"/>
      <c r="D146" s="28"/>
      <c r="E146" s="29"/>
      <c r="F146" s="38"/>
      <c r="G146" s="29">
        <v>0</v>
      </c>
      <c r="H146" s="29">
        <f t="shared" si="2"/>
        <v>4.5744999999999996</v>
      </c>
      <c r="I146" s="30">
        <f t="shared" si="3"/>
        <v>418.03300000000007</v>
      </c>
      <c r="J146" s="31">
        <v>55975</v>
      </c>
    </row>
    <row r="147" spans="2:10" x14ac:dyDescent="0.35">
      <c r="B147" s="27">
        <v>131</v>
      </c>
      <c r="C147" s="28"/>
      <c r="D147" s="28"/>
      <c r="E147" s="29"/>
      <c r="F147" s="38"/>
      <c r="G147" s="29">
        <v>0</v>
      </c>
      <c r="H147" s="29">
        <f t="shared" ref="H147:H153" si="4">TRUNC(I146*$H$10,4)</f>
        <v>4.6250999999999998</v>
      </c>
      <c r="I147" s="30">
        <f t="shared" ref="I147:I153" si="5">I146+H147</f>
        <v>422.65810000000005</v>
      </c>
      <c r="J147" s="31">
        <v>56066</v>
      </c>
    </row>
    <row r="148" spans="2:10" x14ac:dyDescent="0.35">
      <c r="B148" s="27">
        <v>132</v>
      </c>
      <c r="C148" s="28"/>
      <c r="D148" s="28"/>
      <c r="E148" s="29"/>
      <c r="F148" s="38"/>
      <c r="G148" s="29">
        <v>0</v>
      </c>
      <c r="H148" s="29">
        <f t="shared" si="4"/>
        <v>4.6761999999999997</v>
      </c>
      <c r="I148" s="30">
        <f t="shared" si="5"/>
        <v>427.33430000000004</v>
      </c>
      <c r="J148" s="31">
        <v>56158</v>
      </c>
    </row>
    <row r="149" spans="2:10" x14ac:dyDescent="0.35">
      <c r="B149" s="27">
        <v>133</v>
      </c>
      <c r="C149" s="28"/>
      <c r="D149" s="28"/>
      <c r="E149" s="29"/>
      <c r="F149" s="38"/>
      <c r="G149" s="29">
        <v>0</v>
      </c>
      <c r="H149" s="29">
        <f t="shared" si="4"/>
        <v>4.7279999999999998</v>
      </c>
      <c r="I149" s="30">
        <f t="shared" si="5"/>
        <v>432.06230000000005</v>
      </c>
      <c r="J149" s="31">
        <v>56250</v>
      </c>
    </row>
    <row r="150" spans="2:10" x14ac:dyDescent="0.35">
      <c r="B150" s="27">
        <v>134</v>
      </c>
      <c r="C150" s="28"/>
      <c r="D150" s="28"/>
      <c r="E150" s="29"/>
      <c r="F150" s="38"/>
      <c r="G150" s="29">
        <v>0</v>
      </c>
      <c r="H150" s="29">
        <f t="shared" si="4"/>
        <v>4.7803000000000004</v>
      </c>
      <c r="I150" s="30">
        <f t="shared" si="5"/>
        <v>436.84260000000006</v>
      </c>
      <c r="J150" s="31">
        <v>56340</v>
      </c>
    </row>
    <row r="151" spans="2:10" x14ac:dyDescent="0.35">
      <c r="B151" s="27">
        <v>135</v>
      </c>
      <c r="C151" s="28"/>
      <c r="D151" s="28"/>
      <c r="E151" s="29"/>
      <c r="F151" s="38"/>
      <c r="G151" s="29">
        <v>0</v>
      </c>
      <c r="H151" s="29">
        <f t="shared" si="4"/>
        <v>4.8331999999999997</v>
      </c>
      <c r="I151" s="30">
        <f t="shared" si="5"/>
        <v>441.67580000000004</v>
      </c>
      <c r="J151" s="31">
        <v>56431</v>
      </c>
    </row>
    <row r="152" spans="2:10" x14ac:dyDescent="0.35">
      <c r="B152" s="27">
        <v>136</v>
      </c>
      <c r="C152" s="28"/>
      <c r="D152" s="28"/>
      <c r="E152" s="29"/>
      <c r="F152" s="38"/>
      <c r="G152" s="29">
        <v>0</v>
      </c>
      <c r="H152" s="29">
        <f t="shared" si="4"/>
        <v>4.8867000000000003</v>
      </c>
      <c r="I152" s="30">
        <f t="shared" si="5"/>
        <v>446.56250000000006</v>
      </c>
      <c r="J152" s="31">
        <v>56523</v>
      </c>
    </row>
    <row r="153" spans="2:10" x14ac:dyDescent="0.35">
      <c r="B153" s="27">
        <v>137</v>
      </c>
      <c r="C153" s="28"/>
      <c r="D153" s="28"/>
      <c r="E153" s="29"/>
      <c r="F153" s="38"/>
      <c r="G153" s="29">
        <v>0</v>
      </c>
      <c r="H153" s="29">
        <f t="shared" si="4"/>
        <v>4.9406999999999996</v>
      </c>
      <c r="I153" s="30">
        <f t="shared" si="5"/>
        <v>451.50320000000005</v>
      </c>
      <c r="J153" s="31">
        <v>56615</v>
      </c>
    </row>
    <row r="154" spans="2:10" x14ac:dyDescent="0.35">
      <c r="B154" s="32">
        <v>138</v>
      </c>
      <c r="C154" s="33">
        <v>1</v>
      </c>
      <c r="D154" s="33">
        <v>1</v>
      </c>
      <c r="E154" s="34">
        <f>TRUNC(H10*I153,4)</f>
        <v>4.9954000000000001</v>
      </c>
      <c r="F154" s="39">
        <f>I153</f>
        <v>451.50320000000005</v>
      </c>
      <c r="G154" s="34">
        <v>456.49860000000007</v>
      </c>
      <c r="H154" s="34">
        <v>0</v>
      </c>
      <c r="I154" s="35">
        <f>I153-F154</f>
        <v>0</v>
      </c>
      <c r="J154" s="36">
        <v>56705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BSECS15-A</vt:lpstr>
      <vt:lpstr>Bsecs15-B</vt:lpstr>
      <vt:lpstr>BSECS15-C</vt:lpstr>
      <vt:lpstr>BSECS 15- D</vt:lpstr>
      <vt:lpstr>BSECS15-E</vt:lpstr>
      <vt:lpstr>BSECS15-F</vt:lpstr>
    </vt:vector>
  </TitlesOfParts>
  <Company>Vida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Matias Paul Correa</cp:lastModifiedBy>
  <dcterms:created xsi:type="dcterms:W3CDTF">2020-08-13T21:25:14Z</dcterms:created>
  <dcterms:modified xsi:type="dcterms:W3CDTF">2025-10-02T13:20:30Z</dcterms:modified>
</cp:coreProperties>
</file>